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84" i="1" l="1"/>
  <c r="J184" i="1"/>
  <c r="I184" i="1"/>
  <c r="H184" i="1"/>
  <c r="G184" i="1"/>
  <c r="F184" i="1"/>
  <c r="J89" i="1"/>
  <c r="I89" i="1"/>
  <c r="H89" i="1"/>
  <c r="G89" i="1"/>
  <c r="L165" i="1"/>
  <c r="J165" i="1"/>
  <c r="I165" i="1"/>
  <c r="H165" i="1"/>
  <c r="G165" i="1"/>
  <c r="F165" i="1"/>
  <c r="B195" i="1" l="1"/>
  <c r="A195" i="1"/>
  <c r="L194" i="1"/>
  <c r="J194" i="1"/>
  <c r="J195" i="1" s="1"/>
  <c r="I194" i="1"/>
  <c r="H194" i="1"/>
  <c r="G194" i="1"/>
  <c r="F194" i="1"/>
  <c r="F195" i="1" s="1"/>
  <c r="B185" i="1"/>
  <c r="A185" i="1"/>
  <c r="B176" i="1"/>
  <c r="A176" i="1"/>
  <c r="L175" i="1"/>
  <c r="J175" i="1"/>
  <c r="I175" i="1"/>
  <c r="H175" i="1"/>
  <c r="G175" i="1"/>
  <c r="F175" i="1"/>
  <c r="B166" i="1"/>
  <c r="A166" i="1"/>
  <c r="L176" i="1"/>
  <c r="J176" i="1"/>
  <c r="I176" i="1"/>
  <c r="H176" i="1"/>
  <c r="G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I100" i="1"/>
  <c r="H100" i="1"/>
  <c r="G100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L195" i="1" l="1"/>
  <c r="I195" i="1"/>
  <c r="G195" i="1"/>
  <c r="F176" i="1"/>
  <c r="H195" i="1"/>
  <c r="J138" i="1"/>
  <c r="G157" i="1"/>
  <c r="F157" i="1"/>
  <c r="J157" i="1"/>
  <c r="H157" i="1"/>
  <c r="I157" i="1"/>
  <c r="I138" i="1"/>
  <c r="H138" i="1"/>
  <c r="G119" i="1"/>
  <c r="F119" i="1"/>
  <c r="J81" i="1"/>
  <c r="I81" i="1"/>
  <c r="J62" i="1"/>
  <c r="I62" i="1"/>
  <c r="H62" i="1"/>
  <c r="H43" i="1"/>
  <c r="F100" i="1"/>
  <c r="J100" i="1"/>
  <c r="L81" i="1"/>
  <c r="G81" i="1"/>
  <c r="H81" i="1"/>
  <c r="F81" i="1"/>
  <c r="G62" i="1"/>
  <c r="L62" i="1"/>
  <c r="F62" i="1"/>
  <c r="L43" i="1"/>
  <c r="F43" i="1"/>
  <c r="I43" i="1"/>
  <c r="J43" i="1"/>
  <c r="L24" i="1"/>
  <c r="F24" i="1"/>
  <c r="G24" i="1"/>
  <c r="H24" i="1"/>
  <c r="F196" i="1"/>
  <c r="G196" i="1" l="1"/>
  <c r="L196" i="1"/>
  <c r="I196" i="1"/>
  <c r="H196" i="1"/>
  <c r="J196" i="1"/>
</calcChain>
</file>

<file path=xl/sharedStrings.xml><?xml version="1.0" encoding="utf-8"?>
<sst xmlns="http://schemas.openxmlformats.org/spreadsheetml/2006/main" count="295" uniqueCount="94">
  <si>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</si>
  <si>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</si>
  <si>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</si>
  <si>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</si>
  <si>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</si>
  <si>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</si>
  <si>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</si>
  <si>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</si>
  <si>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</si>
  <si>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</si>
  <si>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</si>
  <si>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</si>
  <si>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</si>
  <si>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</si>
  <si>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</si>
  <si>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</si>
  <si>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</si>
  <si>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</si>
  <si>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</si>
  <si>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</si>
  <si>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</si>
  <si>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</si>
  <si>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</si>
  <si>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</si>
  <si>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</si>
  <si>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</si>
  <si>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</si>
  <si>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</si>
  <si>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</si>
  <si>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</si>
  <si>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</si>
  <si>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</si>
  <si>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</si>
  <si>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</si>
  <si>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</si>
  <si>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</si>
  <si>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</si>
  <si>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</si>
  <si>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</si>
  <si>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  с маслом</t>
  </si>
  <si>
    <t>Чай с сахаром</t>
  </si>
  <si>
    <t>Хлеб пшеничный</t>
  </si>
  <si>
    <t>Йогурт</t>
  </si>
  <si>
    <t>Сдоба обыкновенная</t>
  </si>
  <si>
    <t>Суп картофельный с горохом</t>
  </si>
  <si>
    <t>Сосиска отварная с маслом</t>
  </si>
  <si>
    <t>Макароны отварные с маслом</t>
  </si>
  <si>
    <t>Компот из  яблок</t>
  </si>
  <si>
    <t>хлеб ржаной</t>
  </si>
  <si>
    <t>54-9к</t>
  </si>
  <si>
    <t>54-2гн</t>
  </si>
  <si>
    <t>54-1з</t>
  </si>
  <si>
    <t>54-4з</t>
  </si>
  <si>
    <t>Запеканка из творога , со сметаной</t>
  </si>
  <si>
    <t>Чай сладкий</t>
  </si>
  <si>
    <t>Булочка Домашняя</t>
  </si>
  <si>
    <t>51-1т</t>
  </si>
  <si>
    <t>51-1хн</t>
  </si>
  <si>
    <t>Щи со сметаной</t>
  </si>
  <si>
    <t>Гуляш из говядины</t>
  </si>
  <si>
    <t>Греча отварная</t>
  </si>
  <si>
    <t>Хлеб ржаной</t>
  </si>
  <si>
    <t>54-2с</t>
  </si>
  <si>
    <t>54-24м</t>
  </si>
  <si>
    <t>Голень тушеная с овощами</t>
  </si>
  <si>
    <t>Рис отварной</t>
  </si>
  <si>
    <t>Борщ со сметаной</t>
  </si>
  <si>
    <t>Котлета рыбная с маслом</t>
  </si>
  <si>
    <t>Картофельное пюре</t>
  </si>
  <si>
    <t>Компот из яблок</t>
  </si>
  <si>
    <t>Каша молочная пшеничная   с маслом</t>
  </si>
  <si>
    <t>Суп картофельный с рисом</t>
  </si>
  <si>
    <t>Котлета куринная с маслом</t>
  </si>
  <si>
    <t>Макароны отварные</t>
  </si>
  <si>
    <t>сладкое</t>
  </si>
  <si>
    <t>хлеб пшеничный</t>
  </si>
  <si>
    <t>Расстегай с сыром</t>
  </si>
  <si>
    <t xml:space="preserve"> 2 блюдо</t>
  </si>
  <si>
    <t>Колета куриная с маслом</t>
  </si>
  <si>
    <t>Компот из вишни</t>
  </si>
  <si>
    <t>Котлета из говядины с маслом</t>
  </si>
  <si>
    <t>Огурец свежий</t>
  </si>
  <si>
    <t>гор напиток</t>
  </si>
  <si>
    <t>Коржик молочный</t>
  </si>
  <si>
    <t>Суп лапша-домашняя</t>
  </si>
  <si>
    <t>Тефтели из говядины,соус томатный</t>
  </si>
  <si>
    <t xml:space="preserve">Макароны отварные </t>
  </si>
  <si>
    <t>Рассольник со сметаной</t>
  </si>
  <si>
    <t>Блины со сгущ молоком</t>
  </si>
  <si>
    <t>Каша манная с маслом</t>
  </si>
  <si>
    <t>Булочка с корицей</t>
  </si>
  <si>
    <t>Голень тушеная с маслом</t>
  </si>
  <si>
    <t>Комопт из яблок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</si>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</sst>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1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0" fillId="4" borderId="5" xfId="0" applyNumberFormat="1" applyFont="1" applyFill="1" applyBorder="1" applyProtection="1">
      <protection locked="0"/>
    </xf>
    <xf numFmtId="1" fontId="0" fillId="4" borderId="3" xfId="0" applyNumberFormat="1" applyFon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6" xfId="0" applyNumberFormat="1" applyFill="1" applyBorder="1" applyProtection="1">
      <protection locked="0"/>
    </xf>
    <xf numFmtId="0" fontId="11" fillId="4" borderId="2" xfId="0" applyNumberFormat="1" applyFont="1" applyFill="1" applyBorder="1" applyAlignment="1" applyProtection="1">
      <alignment horizontal="left" vertical="top"/>
      <protection locked="0"/>
    </xf>
    <xf numFmtId="0" fontId="12" fillId="4" borderId="2" xfId="0" applyNumberFormat="1" applyFont="1" applyFill="1" applyBorder="1" applyAlignment="1" applyProtection="1">
      <alignment horizontal="left" vertical="top"/>
      <protection locked="0"/>
    </xf>
    <xf numFmtId="0" fontId="0" fillId="4" borderId="3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11" fillId="4" borderId="2" xfId="0" applyNumberFormat="1" applyFont="1" applyFill="1" applyBorder="1" applyAlignment="1" applyProtection="1">
      <alignment horizontal="left" vertical="top" indent="2"/>
      <protection locked="0"/>
    </xf>
    <xf numFmtId="0" fontId="0" fillId="4" borderId="5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2" fontId="0" fillId="4" borderId="2" xfId="0" applyNumberFormat="1" applyFont="1" applyFill="1" applyBorder="1" applyProtection="1">
      <protection locked="0"/>
    </xf>
    <xf numFmtId="2" fontId="0" fillId="4" borderId="5" xfId="0" applyNumberFormat="1" applyFont="1" applyFill="1" applyBorder="1" applyProtection="1">
      <protection locked="0"/>
    </xf>
    <xf numFmtId="2" fontId="0" fillId="4" borderId="3" xfId="0" applyNumberFormat="1" applyFont="1" applyFill="1" applyBorder="1" applyProtection="1">
      <protection locked="0"/>
    </xf>
    <xf numFmtId="0" fontId="0" fillId="4" borderId="4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11" fillId="4" borderId="2" xfId="0" applyNumberFormat="1" applyFont="1" applyFill="1" applyBorder="1" applyAlignment="1" applyProtection="1">
      <alignment horizontal="left" vertical="top" inden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49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0" fillId="4" borderId="15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4" borderId="25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0" xfId="0" applyFill="1"/>
    <xf numFmtId="0" fontId="0" fillId="4" borderId="3" xfId="0" applyNumberFormat="1" applyFill="1" applyBorder="1" applyProtection="1"/>
    <xf numFmtId="0" fontId="11" fillId="4" borderId="2" xfId="1" applyNumberFormat="1" applyFont="1" applyFill="1" applyBorder="1" applyAlignment="1" applyProtection="1">
      <alignment horizontal="left" vertical="top"/>
      <protection locked="0"/>
    </xf>
    <xf numFmtId="0" fontId="14" fillId="4" borderId="1" xfId="1" applyFill="1" applyBorder="1" applyAlignment="1" applyProtection="1">
      <alignment wrapText="1"/>
      <protection locked="0"/>
    </xf>
    <xf numFmtId="0" fontId="14" fillId="4" borderId="4" xfId="1" applyFill="1" applyBorder="1" applyAlignment="1" applyProtection="1">
      <alignment wrapText="1"/>
      <protection locked="0"/>
    </xf>
    <xf numFmtId="0" fontId="11" fillId="4" borderId="2" xfId="1" applyNumberFormat="1" applyFont="1" applyFill="1" applyBorder="1" applyAlignment="1" applyProtection="1">
      <alignment horizontal="left" vertical="top"/>
      <protection locked="0"/>
    </xf>
    <xf numFmtId="0" fontId="11" fillId="4" borderId="2" xfId="1" applyNumberFormat="1" applyFont="1" applyFill="1" applyBorder="1" applyAlignment="1" applyProtection="1">
      <alignment horizontal="left" vertical="top" wrapText="1"/>
      <protection locked="0"/>
    </xf>
    <xf numFmtId="0" fontId="14" fillId="4" borderId="5" xfId="1" applyNumberFormat="1" applyFill="1" applyBorder="1" applyProtection="1">
      <protection locked="0"/>
    </xf>
    <xf numFmtId="0" fontId="11" fillId="4" borderId="2" xfId="1" applyNumberFormat="1" applyFont="1" applyFill="1" applyBorder="1" applyAlignment="1" applyProtection="1">
      <alignment horizontal="left" vertical="top"/>
      <protection locked="0"/>
    </xf>
    <xf numFmtId="0" fontId="12" fillId="4" borderId="2" xfId="1" applyNumberFormat="1" applyFont="1" applyFill="1" applyBorder="1" applyAlignment="1" applyProtection="1">
      <alignment horizontal="left" vertical="top"/>
      <protection locked="0"/>
    </xf>
    <xf numFmtId="0" fontId="14" fillId="4" borderId="4" xfId="1" applyNumberFormat="1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0" t="s">
        <v>93</v>
      </c>
      <c r="D1" s="111"/>
      <c r="E1" s="111"/>
      <c r="F1" s="12" t="s">
        <v>16</v>
      </c>
      <c r="G1" s="2" t="s">
        <v>17</v>
      </c>
      <c r="H1" s="112"/>
      <c r="I1" s="112"/>
      <c r="J1" s="112"/>
      <c r="K1" s="112"/>
    </row>
    <row r="2" spans="1:12" ht="18" x14ac:dyDescent="0.2">
      <c r="A2" s="35" t="s">
        <v>6</v>
      </c>
      <c r="C2" s="2"/>
      <c r="G2" s="2" t="s">
        <v>18</v>
      </c>
      <c r="H2" s="112"/>
      <c r="I2" s="112"/>
      <c r="J2" s="112"/>
      <c r="K2" s="11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4">
        <v>210</v>
      </c>
      <c r="G6" s="54">
        <v>5.57</v>
      </c>
      <c r="H6" s="54">
        <v>5.67</v>
      </c>
      <c r="I6" s="59">
        <v>30.14</v>
      </c>
      <c r="J6" s="54">
        <v>193.73</v>
      </c>
      <c r="K6" s="66" t="s">
        <v>49</v>
      </c>
      <c r="L6" s="69">
        <v>37.200000000000003</v>
      </c>
    </row>
    <row r="7" spans="1:12" ht="15" x14ac:dyDescent="0.25">
      <c r="A7" s="23"/>
      <c r="B7" s="15"/>
      <c r="C7" s="11"/>
      <c r="D7" s="6" t="s">
        <v>22</v>
      </c>
      <c r="E7" s="50" t="s">
        <v>40</v>
      </c>
      <c r="F7" s="55">
        <v>215</v>
      </c>
      <c r="G7" s="54">
        <v>0.2</v>
      </c>
      <c r="H7" s="60">
        <v>0</v>
      </c>
      <c r="I7" s="54">
        <v>6.4</v>
      </c>
      <c r="J7" s="54">
        <v>26.8</v>
      </c>
      <c r="K7" s="67" t="s">
        <v>50</v>
      </c>
      <c r="L7" s="70">
        <v>5.3</v>
      </c>
    </row>
    <row r="8" spans="1:12" ht="15" x14ac:dyDescent="0.25">
      <c r="A8" s="23"/>
      <c r="B8" s="15"/>
      <c r="C8" s="11"/>
      <c r="D8" s="7" t="s">
        <v>23</v>
      </c>
      <c r="E8" s="51" t="s">
        <v>41</v>
      </c>
      <c r="F8" s="56">
        <v>40</v>
      </c>
      <c r="G8" s="61">
        <v>3.07</v>
      </c>
      <c r="H8" s="62">
        <v>0.27</v>
      </c>
      <c r="I8" s="61">
        <v>19.73</v>
      </c>
      <c r="J8" s="65">
        <v>93.73</v>
      </c>
      <c r="K8" s="68" t="s">
        <v>51</v>
      </c>
      <c r="L8" s="71">
        <v>4</v>
      </c>
    </row>
    <row r="9" spans="1:12" ht="15" x14ac:dyDescent="0.25">
      <c r="A9" s="23"/>
      <c r="B9" s="15"/>
      <c r="C9" s="11"/>
      <c r="D9" s="7" t="s">
        <v>26</v>
      </c>
      <c r="E9" s="49" t="s">
        <v>42</v>
      </c>
      <c r="F9" s="57">
        <v>120</v>
      </c>
      <c r="G9" s="54">
        <v>1.1000000000000001</v>
      </c>
      <c r="H9" s="54">
        <v>7.1</v>
      </c>
      <c r="I9" s="59">
        <v>21.7</v>
      </c>
      <c r="J9" s="54">
        <v>110</v>
      </c>
      <c r="K9" s="42"/>
      <c r="L9" s="72">
        <v>31.17</v>
      </c>
    </row>
    <row r="10" spans="1:12" ht="15.75" thickBot="1" x14ac:dyDescent="0.3">
      <c r="A10" s="23"/>
      <c r="B10" s="15"/>
      <c r="C10" s="11"/>
      <c r="D10" s="7" t="s">
        <v>74</v>
      </c>
      <c r="E10" s="52" t="s">
        <v>43</v>
      </c>
      <c r="F10" s="58">
        <v>60</v>
      </c>
      <c r="G10" s="63">
        <v>7</v>
      </c>
      <c r="H10" s="63">
        <v>11.8</v>
      </c>
      <c r="I10" s="64">
        <v>15.6</v>
      </c>
      <c r="J10" s="63">
        <v>348</v>
      </c>
      <c r="K10" s="42"/>
      <c r="L10" s="73">
        <v>17.329999999999998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16.939999999999998</v>
      </c>
      <c r="H13" s="19">
        <f t="shared" si="0"/>
        <v>24.84</v>
      </c>
      <c r="I13" s="19">
        <f t="shared" si="0"/>
        <v>93.57</v>
      </c>
      <c r="J13" s="19">
        <f t="shared" si="0"/>
        <v>772.26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50" t="s">
        <v>44</v>
      </c>
      <c r="F14" s="55">
        <v>210</v>
      </c>
      <c r="G14" s="74">
        <v>7.4</v>
      </c>
      <c r="H14" s="74">
        <v>5.0999999999999996</v>
      </c>
      <c r="I14" s="74">
        <v>17.899999999999999</v>
      </c>
      <c r="J14" s="74">
        <v>146.4</v>
      </c>
      <c r="K14" s="67" t="s">
        <v>52</v>
      </c>
      <c r="L14" s="70">
        <v>28.5</v>
      </c>
    </row>
    <row r="15" spans="1:12" ht="15" x14ac:dyDescent="0.25">
      <c r="A15" s="23"/>
      <c r="B15" s="15"/>
      <c r="C15" s="11"/>
      <c r="D15" s="7" t="s">
        <v>28</v>
      </c>
      <c r="E15" s="50" t="s">
        <v>45</v>
      </c>
      <c r="F15" s="55">
        <v>100</v>
      </c>
      <c r="G15" s="54">
        <v>26.2</v>
      </c>
      <c r="H15" s="54">
        <v>8.8000000000000007</v>
      </c>
      <c r="I15" s="54">
        <v>21.9</v>
      </c>
      <c r="J15" s="75">
        <v>310.7</v>
      </c>
      <c r="K15" s="67"/>
      <c r="L15" s="70">
        <v>47.5</v>
      </c>
    </row>
    <row r="16" spans="1:12" ht="15" x14ac:dyDescent="0.25">
      <c r="A16" s="23"/>
      <c r="B16" s="15"/>
      <c r="C16" s="11"/>
      <c r="D16" s="7" t="s">
        <v>29</v>
      </c>
      <c r="E16" s="50" t="s">
        <v>46</v>
      </c>
      <c r="F16" s="55">
        <v>150</v>
      </c>
      <c r="G16" s="54">
        <v>5.3</v>
      </c>
      <c r="H16" s="54">
        <v>4.9000000000000004</v>
      </c>
      <c r="I16" s="54">
        <v>32.799999999999997</v>
      </c>
      <c r="J16" s="54">
        <v>196.8</v>
      </c>
      <c r="K16" s="67"/>
      <c r="L16" s="70">
        <v>20</v>
      </c>
    </row>
    <row r="17" spans="1:12" ht="15" x14ac:dyDescent="0.25">
      <c r="A17" s="23"/>
      <c r="B17" s="15"/>
      <c r="C17" s="11"/>
      <c r="D17" s="7" t="s">
        <v>30</v>
      </c>
      <c r="E17" s="50" t="s">
        <v>47</v>
      </c>
      <c r="F17" s="55">
        <v>200</v>
      </c>
      <c r="G17" s="54">
        <v>0.2</v>
      </c>
      <c r="H17" s="60">
        <v>0.1</v>
      </c>
      <c r="I17" s="54">
        <v>9.9</v>
      </c>
      <c r="J17" s="54">
        <v>41.6</v>
      </c>
      <c r="K17" s="67" t="s">
        <v>50</v>
      </c>
      <c r="L17" s="70">
        <v>20</v>
      </c>
    </row>
    <row r="18" spans="1:12" ht="15" x14ac:dyDescent="0.25">
      <c r="A18" s="23"/>
      <c r="B18" s="15"/>
      <c r="C18" s="11"/>
      <c r="D18" s="7" t="s">
        <v>32</v>
      </c>
      <c r="E18" s="53" t="s">
        <v>48</v>
      </c>
      <c r="F18" s="61">
        <v>40</v>
      </c>
      <c r="G18" s="60">
        <v>2.7</v>
      </c>
      <c r="H18" s="61">
        <v>0.5</v>
      </c>
      <c r="I18" s="61">
        <v>13.3</v>
      </c>
      <c r="J18" s="76">
        <v>68.3</v>
      </c>
      <c r="K18" s="67"/>
      <c r="L18" s="71">
        <v>4</v>
      </c>
    </row>
    <row r="19" spans="1:12" ht="15" x14ac:dyDescent="0.25">
      <c r="A19" s="23"/>
      <c r="B19" s="15"/>
      <c r="C19" s="11"/>
      <c r="D19" s="7"/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41.800000000000004</v>
      </c>
      <c r="H23" s="19">
        <f t="shared" si="2"/>
        <v>19.400000000000002</v>
      </c>
      <c r="I23" s="19">
        <f t="shared" si="2"/>
        <v>95.8</v>
      </c>
      <c r="J23" s="19">
        <f t="shared" si="2"/>
        <v>763.80000000000007</v>
      </c>
      <c r="K23" s="25"/>
      <c r="L23" s="19">
        <f t="shared" ref="L23" si="3">SUM(L14:L22)</f>
        <v>120</v>
      </c>
    </row>
    <row r="24" spans="1:12" ht="15" x14ac:dyDescent="0.2">
      <c r="A24" s="29">
        <f>A6</f>
        <v>1</v>
      </c>
      <c r="B24" s="30">
        <f>B6</f>
        <v>1</v>
      </c>
      <c r="C24" s="107" t="s">
        <v>4</v>
      </c>
      <c r="D24" s="108"/>
      <c r="E24" s="31"/>
      <c r="F24" s="32">
        <f>F13+F23</f>
        <v>1345</v>
      </c>
      <c r="G24" s="32">
        <f t="shared" ref="G24:J24" si="4">G13+G23</f>
        <v>58.74</v>
      </c>
      <c r="H24" s="32">
        <f t="shared" si="4"/>
        <v>44.24</v>
      </c>
      <c r="I24" s="32">
        <f t="shared" si="4"/>
        <v>189.37</v>
      </c>
      <c r="J24" s="32">
        <f t="shared" si="4"/>
        <v>1536.06</v>
      </c>
      <c r="K24" s="32"/>
      <c r="L24" s="32">
        <f t="shared" ref="L24" si="5">L13+L23</f>
        <v>215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7" t="s">
        <v>53</v>
      </c>
      <c r="F25" s="78">
        <v>180</v>
      </c>
      <c r="G25" s="80">
        <v>3.48</v>
      </c>
      <c r="H25" s="80">
        <v>12.84</v>
      </c>
      <c r="I25" s="88">
        <v>26.04</v>
      </c>
      <c r="J25" s="80">
        <v>361.44</v>
      </c>
      <c r="K25" s="83" t="s">
        <v>56</v>
      </c>
      <c r="L25" s="84">
        <v>71.7</v>
      </c>
    </row>
    <row r="26" spans="1:12" ht="15.75" thickBot="1" x14ac:dyDescent="0.3">
      <c r="A26" s="14"/>
      <c r="B26" s="15"/>
      <c r="C26" s="11"/>
      <c r="D26" s="7" t="s">
        <v>22</v>
      </c>
      <c r="E26" s="51" t="s">
        <v>54</v>
      </c>
      <c r="F26" s="79">
        <v>200</v>
      </c>
      <c r="G26" s="56">
        <v>0.2</v>
      </c>
      <c r="H26" s="56">
        <v>0</v>
      </c>
      <c r="I26" s="89">
        <v>6.4</v>
      </c>
      <c r="J26" s="56">
        <v>26.8</v>
      </c>
      <c r="K26" s="68" t="s">
        <v>57</v>
      </c>
      <c r="L26" s="85">
        <v>5.3</v>
      </c>
    </row>
    <row r="27" spans="1:12" ht="15" x14ac:dyDescent="0.25">
      <c r="A27" s="14"/>
      <c r="B27" s="15"/>
      <c r="C27" s="11"/>
      <c r="D27" s="7" t="s">
        <v>23</v>
      </c>
      <c r="E27" s="51" t="s">
        <v>41</v>
      </c>
      <c r="F27" s="79">
        <v>40</v>
      </c>
      <c r="G27" s="56">
        <v>3.02</v>
      </c>
      <c r="H27" s="56">
        <v>0.35</v>
      </c>
      <c r="I27" s="89">
        <v>19.64</v>
      </c>
      <c r="J27" s="56">
        <v>93.77</v>
      </c>
      <c r="K27" s="80"/>
      <c r="L27" s="85">
        <v>4</v>
      </c>
    </row>
    <row r="28" spans="1:12" ht="15" x14ac:dyDescent="0.25">
      <c r="A28" s="14"/>
      <c r="B28" s="15"/>
      <c r="C28" s="11"/>
      <c r="D28" s="7" t="s">
        <v>74</v>
      </c>
      <c r="E28" s="51" t="s">
        <v>55</v>
      </c>
      <c r="F28" s="79">
        <v>100</v>
      </c>
      <c r="G28" s="56">
        <v>7</v>
      </c>
      <c r="H28" s="56">
        <v>11.8</v>
      </c>
      <c r="I28" s="89">
        <v>15.6</v>
      </c>
      <c r="J28" s="56">
        <v>348</v>
      </c>
      <c r="K28" s="56"/>
      <c r="L28" s="85">
        <v>14</v>
      </c>
    </row>
    <row r="29" spans="1:12" ht="15" x14ac:dyDescent="0.2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56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56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13.7</v>
      </c>
      <c r="H32" s="19">
        <f t="shared" ref="H32" si="7">SUM(H25:H31)</f>
        <v>24.990000000000002</v>
      </c>
      <c r="I32" s="19">
        <f t="shared" ref="I32" si="8">SUM(I25:I31)</f>
        <v>67.679999999999993</v>
      </c>
      <c r="J32" s="19">
        <f t="shared" ref="J32:L32" si="9">SUM(J25:J31)</f>
        <v>830.01</v>
      </c>
      <c r="K32" s="25"/>
      <c r="L32" s="19">
        <f t="shared" si="9"/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51" t="s">
        <v>58</v>
      </c>
      <c r="F34" s="79">
        <v>210</v>
      </c>
      <c r="G34" s="56">
        <v>4.7</v>
      </c>
      <c r="H34" s="56">
        <v>5.6</v>
      </c>
      <c r="I34" s="89">
        <v>5.7</v>
      </c>
      <c r="J34" s="56">
        <v>192.2</v>
      </c>
      <c r="K34" s="68" t="s">
        <v>62</v>
      </c>
      <c r="L34" s="56">
        <v>27</v>
      </c>
    </row>
    <row r="35" spans="1:12" ht="15" x14ac:dyDescent="0.25">
      <c r="A35" s="14"/>
      <c r="B35" s="15"/>
      <c r="C35" s="11"/>
      <c r="D35" s="7" t="s">
        <v>28</v>
      </c>
      <c r="E35" s="51" t="s">
        <v>59</v>
      </c>
      <c r="F35" s="79">
        <v>100</v>
      </c>
      <c r="G35" s="56">
        <v>13.9</v>
      </c>
      <c r="H35" s="56">
        <v>10.8</v>
      </c>
      <c r="I35" s="89">
        <v>3.8</v>
      </c>
      <c r="J35" s="56">
        <v>165.8</v>
      </c>
      <c r="K35" s="68" t="s">
        <v>63</v>
      </c>
      <c r="L35" s="56">
        <v>54</v>
      </c>
    </row>
    <row r="36" spans="1:12" ht="15" x14ac:dyDescent="0.25">
      <c r="A36" s="14"/>
      <c r="B36" s="15"/>
      <c r="C36" s="11"/>
      <c r="D36" s="7" t="s">
        <v>29</v>
      </c>
      <c r="E36" s="51" t="s">
        <v>60</v>
      </c>
      <c r="F36" s="79">
        <v>150</v>
      </c>
      <c r="G36" s="56">
        <v>8.1999999999999993</v>
      </c>
      <c r="H36" s="56">
        <v>6.3</v>
      </c>
      <c r="I36" s="89">
        <v>35.9</v>
      </c>
      <c r="J36" s="56">
        <v>233.7</v>
      </c>
      <c r="K36" s="68"/>
      <c r="L36" s="56">
        <v>20</v>
      </c>
    </row>
    <row r="37" spans="1:12" ht="15" x14ac:dyDescent="0.25">
      <c r="A37" s="14"/>
      <c r="B37" s="15"/>
      <c r="C37" s="11"/>
      <c r="D37" s="7" t="s">
        <v>30</v>
      </c>
      <c r="E37" s="51" t="s">
        <v>47</v>
      </c>
      <c r="F37" s="79">
        <v>200</v>
      </c>
      <c r="G37" s="56">
        <v>0.2</v>
      </c>
      <c r="H37" s="56">
        <v>0.1</v>
      </c>
      <c r="I37" s="89">
        <v>9.9</v>
      </c>
      <c r="J37" s="56">
        <v>41.6</v>
      </c>
      <c r="K37" s="68" t="s">
        <v>57</v>
      </c>
      <c r="L37" s="56">
        <v>15</v>
      </c>
    </row>
    <row r="38" spans="1:12" ht="15" x14ac:dyDescent="0.25">
      <c r="A38" s="14"/>
      <c r="B38" s="15"/>
      <c r="C38" s="11"/>
      <c r="D38" s="7" t="s">
        <v>31</v>
      </c>
      <c r="E38" s="51"/>
      <c r="F38" s="79"/>
      <c r="G38" s="81"/>
      <c r="H38" s="81"/>
      <c r="I38" s="82"/>
      <c r="J38" s="82"/>
      <c r="K38" s="56"/>
      <c r="L38" s="81"/>
    </row>
    <row r="39" spans="1:12" ht="15" x14ac:dyDescent="0.25">
      <c r="A39" s="14"/>
      <c r="B39" s="15"/>
      <c r="C39" s="11"/>
      <c r="D39" s="7" t="s">
        <v>32</v>
      </c>
      <c r="E39" s="51" t="s">
        <v>61</v>
      </c>
      <c r="F39" s="79">
        <v>40</v>
      </c>
      <c r="G39" s="56">
        <v>2.66</v>
      </c>
      <c r="H39" s="56">
        <v>0.53</v>
      </c>
      <c r="I39" s="89">
        <v>13.33</v>
      </c>
      <c r="J39" s="89">
        <v>13.33</v>
      </c>
      <c r="K39" s="56"/>
      <c r="L39" s="56">
        <v>4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56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56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29.66</v>
      </c>
      <c r="H42" s="19">
        <f t="shared" ref="H42" si="11">SUM(H33:H41)</f>
        <v>23.330000000000002</v>
      </c>
      <c r="I42" s="19">
        <f t="shared" ref="I42" si="12">SUM(I33:I41)</f>
        <v>68.63</v>
      </c>
      <c r="J42" s="19">
        <f t="shared" ref="J42:L42" si="13">SUM(J33:J41)</f>
        <v>646.63000000000011</v>
      </c>
      <c r="K42" s="81"/>
      <c r="L42" s="19">
        <f t="shared" si="13"/>
        <v>120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107" t="s">
        <v>4</v>
      </c>
      <c r="D43" s="108"/>
      <c r="E43" s="31"/>
      <c r="F43" s="32">
        <f>F32+F42</f>
        <v>1220</v>
      </c>
      <c r="G43" s="32">
        <f t="shared" ref="G43" si="14">G32+G42</f>
        <v>43.36</v>
      </c>
      <c r="H43" s="32">
        <f t="shared" ref="H43" si="15">H32+H42</f>
        <v>48.320000000000007</v>
      </c>
      <c r="I43" s="32">
        <f t="shared" ref="I43" si="16">I32+I42</f>
        <v>136.31</v>
      </c>
      <c r="J43" s="32">
        <f t="shared" ref="J43:L43" si="17">J32+J42</f>
        <v>1476.64</v>
      </c>
      <c r="K43" s="56">
        <v>68.260000000000005</v>
      </c>
      <c r="L43" s="32">
        <f t="shared" si="17"/>
        <v>215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7" t="s">
        <v>53</v>
      </c>
      <c r="F44" s="78">
        <v>180</v>
      </c>
      <c r="G44" s="80">
        <v>3.48</v>
      </c>
      <c r="H44" s="80">
        <v>12.84</v>
      </c>
      <c r="I44" s="88">
        <v>26.04</v>
      </c>
      <c r="J44" s="80">
        <v>361.44</v>
      </c>
      <c r="K44" s="80"/>
      <c r="L44" s="84">
        <v>71.7</v>
      </c>
    </row>
    <row r="45" spans="1:12" ht="15" x14ac:dyDescent="0.25">
      <c r="A45" s="23"/>
      <c r="B45" s="15"/>
      <c r="C45" s="11"/>
      <c r="D45" s="7" t="s">
        <v>22</v>
      </c>
      <c r="E45" s="51" t="s">
        <v>54</v>
      </c>
      <c r="F45" s="79">
        <v>200</v>
      </c>
      <c r="G45" s="56">
        <v>0.2</v>
      </c>
      <c r="H45" s="56">
        <v>0</v>
      </c>
      <c r="I45" s="89">
        <v>6.4</v>
      </c>
      <c r="J45" s="56">
        <v>26.8</v>
      </c>
      <c r="K45" s="56"/>
      <c r="L45" s="85">
        <v>5.3</v>
      </c>
    </row>
    <row r="46" spans="1:12" ht="15" x14ac:dyDescent="0.25">
      <c r="A46" s="23"/>
      <c r="B46" s="15"/>
      <c r="C46" s="11"/>
      <c r="D46" s="7" t="s">
        <v>23</v>
      </c>
      <c r="E46" s="51" t="s">
        <v>41</v>
      </c>
      <c r="F46" s="79">
        <v>40</v>
      </c>
      <c r="G46" s="56">
        <v>3.02</v>
      </c>
      <c r="H46" s="56">
        <v>0.35</v>
      </c>
      <c r="I46" s="89">
        <v>19.64</v>
      </c>
      <c r="J46" s="56">
        <v>93.77</v>
      </c>
      <c r="K46" s="56"/>
      <c r="L46" s="85">
        <v>4</v>
      </c>
    </row>
    <row r="47" spans="1:12" ht="15" x14ac:dyDescent="0.25">
      <c r="A47" s="23"/>
      <c r="B47" s="15"/>
      <c r="C47" s="11"/>
      <c r="D47" s="7" t="s">
        <v>74</v>
      </c>
      <c r="E47" s="51" t="s">
        <v>55</v>
      </c>
      <c r="F47" s="79">
        <v>100</v>
      </c>
      <c r="G47" s="56">
        <v>7</v>
      </c>
      <c r="H47" s="56">
        <v>11.8</v>
      </c>
      <c r="I47" s="89">
        <v>15.6</v>
      </c>
      <c r="J47" s="56">
        <v>348</v>
      </c>
      <c r="K47" s="56"/>
      <c r="L47" s="85">
        <v>14</v>
      </c>
    </row>
    <row r="48" spans="1:12" ht="15" x14ac:dyDescent="0.25">
      <c r="A48" s="23"/>
      <c r="B48" s="15"/>
      <c r="C48" s="11"/>
      <c r="D48" s="7"/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13.7</v>
      </c>
      <c r="H51" s="19">
        <f t="shared" ref="H51" si="19">SUM(H44:H50)</f>
        <v>24.990000000000002</v>
      </c>
      <c r="I51" s="19">
        <f t="shared" ref="I51" si="20">SUM(I44:I50)</f>
        <v>67.679999999999993</v>
      </c>
      <c r="J51" s="19">
        <f t="shared" ref="J51:L51" si="21">SUM(J44:J50)</f>
        <v>830.01</v>
      </c>
      <c r="K51" s="25"/>
      <c r="L51" s="19">
        <f t="shared" si="21"/>
        <v>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51" t="s">
        <v>58</v>
      </c>
      <c r="F53" s="79">
        <v>210</v>
      </c>
      <c r="G53" s="56">
        <v>4.7</v>
      </c>
      <c r="H53" s="56">
        <v>5.6</v>
      </c>
      <c r="I53" s="89">
        <v>5.7</v>
      </c>
      <c r="J53" s="56">
        <v>192.2</v>
      </c>
      <c r="K53" s="56"/>
      <c r="L53" s="56">
        <v>27.5</v>
      </c>
    </row>
    <row r="54" spans="1:12" ht="15" x14ac:dyDescent="0.25">
      <c r="A54" s="23"/>
      <c r="B54" s="15"/>
      <c r="C54" s="11"/>
      <c r="D54" s="7" t="s">
        <v>28</v>
      </c>
      <c r="E54" s="51" t="s">
        <v>59</v>
      </c>
      <c r="F54" s="79">
        <v>100</v>
      </c>
      <c r="G54" s="56">
        <v>13.9</v>
      </c>
      <c r="H54" s="56">
        <v>10.8</v>
      </c>
      <c r="I54" s="89">
        <v>3.8</v>
      </c>
      <c r="J54" s="56">
        <v>165.8</v>
      </c>
      <c r="K54" s="56"/>
      <c r="L54" s="56">
        <v>52.25</v>
      </c>
    </row>
    <row r="55" spans="1:12" ht="15" x14ac:dyDescent="0.25">
      <c r="A55" s="23"/>
      <c r="B55" s="15"/>
      <c r="C55" s="11"/>
      <c r="D55" s="7" t="s">
        <v>29</v>
      </c>
      <c r="E55" s="51" t="s">
        <v>60</v>
      </c>
      <c r="F55" s="79">
        <v>150</v>
      </c>
      <c r="G55" s="56">
        <v>8.1999999999999993</v>
      </c>
      <c r="H55" s="56">
        <v>6.3</v>
      </c>
      <c r="I55" s="89">
        <v>35.9</v>
      </c>
      <c r="J55" s="56">
        <v>233.7</v>
      </c>
      <c r="K55" s="56"/>
      <c r="L55" s="56">
        <v>20</v>
      </c>
    </row>
    <row r="56" spans="1:12" ht="15" x14ac:dyDescent="0.25">
      <c r="A56" s="23"/>
      <c r="B56" s="15"/>
      <c r="C56" s="11"/>
      <c r="D56" s="7" t="s">
        <v>30</v>
      </c>
      <c r="E56" s="51" t="s">
        <v>47</v>
      </c>
      <c r="F56" s="79">
        <v>200</v>
      </c>
      <c r="G56" s="56">
        <v>0.2</v>
      </c>
      <c r="H56" s="56">
        <v>0.1</v>
      </c>
      <c r="I56" s="89">
        <v>9.9</v>
      </c>
      <c r="J56" s="56">
        <v>41.6</v>
      </c>
      <c r="K56" s="56"/>
      <c r="L56" s="56">
        <v>15</v>
      </c>
    </row>
    <row r="57" spans="1:12" ht="15" x14ac:dyDescent="0.25">
      <c r="A57" s="23"/>
      <c r="B57" s="15"/>
      <c r="C57" s="11"/>
      <c r="D57" s="7" t="s">
        <v>31</v>
      </c>
      <c r="E57" s="51"/>
      <c r="F57" s="79"/>
      <c r="G57" s="81"/>
      <c r="H57" s="81"/>
      <c r="I57" s="81"/>
      <c r="J57" s="81"/>
      <c r="K57" s="81"/>
      <c r="L57" s="81"/>
    </row>
    <row r="58" spans="1:12" ht="15" x14ac:dyDescent="0.25">
      <c r="A58" s="23"/>
      <c r="B58" s="15"/>
      <c r="C58" s="11"/>
      <c r="D58" s="7" t="s">
        <v>32</v>
      </c>
      <c r="E58" s="51" t="s">
        <v>61</v>
      </c>
      <c r="F58" s="79">
        <v>40</v>
      </c>
      <c r="G58" s="56">
        <v>2.66</v>
      </c>
      <c r="H58" s="56">
        <v>0.53</v>
      </c>
      <c r="I58" s="89">
        <v>13.33</v>
      </c>
      <c r="J58" s="56">
        <v>68.260000000000005</v>
      </c>
      <c r="K58" s="56"/>
      <c r="L58" s="56">
        <v>4</v>
      </c>
    </row>
    <row r="59" spans="1:12" ht="15" x14ac:dyDescent="0.25">
      <c r="A59" s="23"/>
      <c r="B59" s="15"/>
      <c r="C59" s="11"/>
      <c r="D59" s="6"/>
      <c r="E59" s="49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29.66</v>
      </c>
      <c r="H61" s="19">
        <f t="shared" ref="H61" si="23">SUM(H52:H60)</f>
        <v>23.330000000000002</v>
      </c>
      <c r="I61" s="19">
        <f t="shared" ref="I61" si="24">SUM(I52:I60)</f>
        <v>68.63</v>
      </c>
      <c r="J61" s="19">
        <f t="shared" ref="J61:L61" si="25">SUM(J52:J60)</f>
        <v>701.56000000000006</v>
      </c>
      <c r="K61" s="25"/>
      <c r="L61" s="19">
        <f t="shared" si="25"/>
        <v>118.75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7" t="s">
        <v>4</v>
      </c>
      <c r="D62" s="108"/>
      <c r="E62" s="31"/>
      <c r="F62" s="32">
        <f>F51+F61</f>
        <v>1220</v>
      </c>
      <c r="G62" s="32">
        <f t="shared" ref="G62" si="26">G51+G61</f>
        <v>43.36</v>
      </c>
      <c r="H62" s="32">
        <f t="shared" ref="H62" si="27">H51+H61</f>
        <v>48.320000000000007</v>
      </c>
      <c r="I62" s="32">
        <f t="shared" ref="I62" si="28">I51+I61</f>
        <v>136.31</v>
      </c>
      <c r="J62" s="32">
        <f t="shared" ref="J62:L62" si="29">J51+J61</f>
        <v>1531.5700000000002</v>
      </c>
      <c r="K62" s="32"/>
      <c r="L62" s="32">
        <f t="shared" si="29"/>
        <v>213.75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7" t="s">
        <v>64</v>
      </c>
      <c r="F63" s="78">
        <v>150</v>
      </c>
      <c r="G63" s="80">
        <v>19.100000000000001</v>
      </c>
      <c r="H63" s="80">
        <v>4.3</v>
      </c>
      <c r="I63" s="88">
        <v>13.3</v>
      </c>
      <c r="J63" s="80">
        <v>256.10000000000002</v>
      </c>
      <c r="K63" s="80"/>
      <c r="L63" s="84">
        <v>65.5</v>
      </c>
    </row>
    <row r="64" spans="1:12" ht="15" x14ac:dyDescent="0.25">
      <c r="A64" s="23"/>
      <c r="B64" s="15"/>
      <c r="C64" s="11"/>
      <c r="D64" s="6" t="s">
        <v>28</v>
      </c>
      <c r="E64" s="51" t="s">
        <v>65</v>
      </c>
      <c r="F64" s="79">
        <v>150</v>
      </c>
      <c r="G64" s="56">
        <v>3.6</v>
      </c>
      <c r="H64" s="56">
        <v>4.8</v>
      </c>
      <c r="I64" s="89">
        <v>36.4</v>
      </c>
      <c r="J64" s="56">
        <v>203.5</v>
      </c>
      <c r="K64" s="56"/>
      <c r="L64" s="85">
        <v>20</v>
      </c>
    </row>
    <row r="65" spans="1:12" ht="15" x14ac:dyDescent="0.25">
      <c r="A65" s="23"/>
      <c r="B65" s="15"/>
      <c r="C65" s="11"/>
      <c r="D65" s="7" t="s">
        <v>22</v>
      </c>
      <c r="E65" s="51" t="s">
        <v>54</v>
      </c>
      <c r="F65" s="79">
        <v>200</v>
      </c>
      <c r="G65" s="56">
        <v>0.2</v>
      </c>
      <c r="H65" s="56">
        <v>0</v>
      </c>
      <c r="I65" s="89">
        <v>6.4</v>
      </c>
      <c r="J65" s="56">
        <v>26.8</v>
      </c>
      <c r="K65" s="56"/>
      <c r="L65" s="85">
        <v>5.5</v>
      </c>
    </row>
    <row r="66" spans="1:12" ht="15" x14ac:dyDescent="0.25">
      <c r="A66" s="23"/>
      <c r="B66" s="15"/>
      <c r="C66" s="11"/>
      <c r="D66" s="7" t="s">
        <v>23</v>
      </c>
      <c r="E66" s="51" t="s">
        <v>61</v>
      </c>
      <c r="F66" s="79">
        <v>40</v>
      </c>
      <c r="G66" s="56">
        <v>2.7</v>
      </c>
      <c r="H66" s="56">
        <v>0.5</v>
      </c>
      <c r="I66" s="89">
        <v>13.3</v>
      </c>
      <c r="J66" s="56">
        <v>68.3</v>
      </c>
      <c r="K66" s="56"/>
      <c r="L66" s="85">
        <v>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85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85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85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25.6</v>
      </c>
      <c r="H70" s="19">
        <f t="shared" ref="H70" si="31">SUM(H63:H69)</f>
        <v>9.6</v>
      </c>
      <c r="I70" s="19">
        <f t="shared" ref="I70" si="32">SUM(I63:I69)</f>
        <v>69.400000000000006</v>
      </c>
      <c r="J70" s="19">
        <f t="shared" ref="J70:L70" si="33">SUM(J63:J69)</f>
        <v>554.70000000000005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51" t="s">
        <v>66</v>
      </c>
      <c r="F72" s="79">
        <v>210</v>
      </c>
      <c r="G72" s="81">
        <v>4.7</v>
      </c>
      <c r="H72" s="81">
        <v>5.7</v>
      </c>
      <c r="I72" s="82">
        <v>10.1</v>
      </c>
      <c r="J72" s="81">
        <v>110.4</v>
      </c>
      <c r="K72" s="81"/>
      <c r="L72" s="85">
        <v>35.5</v>
      </c>
    </row>
    <row r="73" spans="1:12" ht="15" x14ac:dyDescent="0.25">
      <c r="A73" s="23"/>
      <c r="B73" s="15"/>
      <c r="C73" s="11"/>
      <c r="D73" s="7" t="s">
        <v>28</v>
      </c>
      <c r="E73" s="51" t="s">
        <v>67</v>
      </c>
      <c r="F73" s="79">
        <v>100</v>
      </c>
      <c r="G73" s="81">
        <v>12.8</v>
      </c>
      <c r="H73" s="81">
        <v>4.0999999999999996</v>
      </c>
      <c r="I73" s="82">
        <v>6.1</v>
      </c>
      <c r="J73" s="56">
        <v>360.2</v>
      </c>
      <c r="K73" s="56"/>
      <c r="L73" s="85">
        <v>45.5</v>
      </c>
    </row>
    <row r="74" spans="1:12" ht="15" x14ac:dyDescent="0.25">
      <c r="A74" s="23"/>
      <c r="B74" s="15"/>
      <c r="C74" s="11"/>
      <c r="D74" s="7" t="s">
        <v>29</v>
      </c>
      <c r="E74" s="51" t="s">
        <v>68</v>
      </c>
      <c r="F74" s="79">
        <v>150</v>
      </c>
      <c r="G74" s="56">
        <v>3.1</v>
      </c>
      <c r="H74" s="56">
        <v>5.3</v>
      </c>
      <c r="I74" s="89">
        <v>19.8</v>
      </c>
      <c r="J74" s="56">
        <v>139.4</v>
      </c>
      <c r="K74" s="56"/>
      <c r="L74" s="85">
        <v>25</v>
      </c>
    </row>
    <row r="75" spans="1:12" ht="15" x14ac:dyDescent="0.25">
      <c r="A75" s="23"/>
      <c r="B75" s="15"/>
      <c r="C75" s="11"/>
      <c r="D75" s="7" t="s">
        <v>30</v>
      </c>
      <c r="E75" s="51" t="s">
        <v>69</v>
      </c>
      <c r="F75" s="79">
        <v>215</v>
      </c>
      <c r="G75" s="56">
        <v>0.2</v>
      </c>
      <c r="H75" s="56">
        <v>0.1</v>
      </c>
      <c r="I75" s="89">
        <v>9.9</v>
      </c>
      <c r="J75" s="56">
        <v>41.6</v>
      </c>
      <c r="K75" s="56"/>
      <c r="L75" s="85">
        <v>10</v>
      </c>
    </row>
    <row r="76" spans="1:12" ht="15.75" thickBot="1" x14ac:dyDescent="0.3">
      <c r="A76" s="23"/>
      <c r="B76" s="15"/>
      <c r="C76" s="11"/>
      <c r="D76" s="7" t="s">
        <v>31</v>
      </c>
      <c r="E76" s="51"/>
      <c r="F76" s="79"/>
      <c r="G76" s="81"/>
      <c r="H76" s="81"/>
      <c r="I76" s="82"/>
      <c r="J76" s="81"/>
      <c r="K76" s="81"/>
      <c r="L76" s="86"/>
    </row>
    <row r="77" spans="1:12" ht="15" x14ac:dyDescent="0.25">
      <c r="A77" s="23"/>
      <c r="B77" s="15"/>
      <c r="C77" s="11"/>
      <c r="D77" s="7" t="s">
        <v>32</v>
      </c>
      <c r="E77" s="51" t="s">
        <v>61</v>
      </c>
      <c r="F77" s="79">
        <v>30</v>
      </c>
      <c r="G77" s="81">
        <v>2</v>
      </c>
      <c r="H77" s="81">
        <v>0.4</v>
      </c>
      <c r="I77" s="82">
        <v>10</v>
      </c>
      <c r="J77" s="81">
        <v>51.2</v>
      </c>
      <c r="K77" s="81"/>
      <c r="L77" s="85">
        <v>4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705</v>
      </c>
      <c r="G80" s="19">
        <f t="shared" ref="G80" si="34">SUM(G71:G79)</f>
        <v>22.8</v>
      </c>
      <c r="H80" s="19">
        <f t="shared" ref="H80" si="35">SUM(H71:H79)</f>
        <v>15.600000000000001</v>
      </c>
      <c r="I80" s="19">
        <f t="shared" ref="I80" si="36">SUM(I71:I79)</f>
        <v>55.9</v>
      </c>
      <c r="J80" s="19">
        <f t="shared" ref="J80:L80" si="37">SUM(J71:J79)</f>
        <v>702.80000000000007</v>
      </c>
      <c r="K80" s="25"/>
      <c r="L80" s="19">
        <f t="shared" si="37"/>
        <v>120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7" t="s">
        <v>4</v>
      </c>
      <c r="D81" s="108"/>
      <c r="E81" s="31"/>
      <c r="F81" s="32">
        <f>F70+F80</f>
        <v>1245</v>
      </c>
      <c r="G81" s="32">
        <f t="shared" ref="G81" si="38">G70+G80</f>
        <v>48.400000000000006</v>
      </c>
      <c r="H81" s="32">
        <f t="shared" ref="H81" si="39">H70+H80</f>
        <v>25.200000000000003</v>
      </c>
      <c r="I81" s="32">
        <f t="shared" ref="I81" si="40">I70+I80</f>
        <v>125.30000000000001</v>
      </c>
      <c r="J81" s="32">
        <f t="shared" ref="J81:L81" si="41">J70+J80</f>
        <v>1257.5</v>
      </c>
      <c r="K81" s="32"/>
      <c r="L81" s="32">
        <f t="shared" si="41"/>
        <v>215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70</v>
      </c>
      <c r="F82" s="54">
        <v>200</v>
      </c>
      <c r="G82" s="54">
        <v>6.9</v>
      </c>
      <c r="H82" s="54">
        <v>5.8</v>
      </c>
      <c r="I82" s="59">
        <v>32.1</v>
      </c>
      <c r="J82" s="54">
        <v>302.5</v>
      </c>
      <c r="K82" s="54"/>
      <c r="L82" s="69">
        <v>35.799999999999997</v>
      </c>
    </row>
    <row r="83" spans="1:12" ht="15" x14ac:dyDescent="0.25">
      <c r="A83" s="23"/>
      <c r="B83" s="15"/>
      <c r="C83" s="11"/>
      <c r="D83" s="7" t="s">
        <v>22</v>
      </c>
      <c r="E83" s="50" t="s">
        <v>40</v>
      </c>
      <c r="F83" s="55">
        <v>200</v>
      </c>
      <c r="G83" s="54">
        <v>0.2</v>
      </c>
      <c r="H83" s="60">
        <v>0</v>
      </c>
      <c r="I83" s="54">
        <v>6.4</v>
      </c>
      <c r="J83" s="54">
        <v>26.8</v>
      </c>
      <c r="K83" s="54"/>
      <c r="L83" s="70">
        <v>5.5</v>
      </c>
    </row>
    <row r="84" spans="1:12" ht="15" x14ac:dyDescent="0.25">
      <c r="A84" s="23"/>
      <c r="B84" s="15"/>
      <c r="C84" s="11"/>
      <c r="D84" s="7" t="s">
        <v>23</v>
      </c>
      <c r="E84" s="51" t="s">
        <v>41</v>
      </c>
      <c r="F84" s="56">
        <v>30</v>
      </c>
      <c r="G84" s="61">
        <v>2.2999999999999998</v>
      </c>
      <c r="H84" s="62">
        <v>0.2</v>
      </c>
      <c r="I84" s="61">
        <v>14.8</v>
      </c>
      <c r="J84" s="65">
        <v>70.3</v>
      </c>
      <c r="K84" s="65"/>
      <c r="L84" s="71">
        <v>4</v>
      </c>
    </row>
    <row r="85" spans="1:12" ht="15" x14ac:dyDescent="0.25">
      <c r="A85" s="23"/>
      <c r="B85" s="15"/>
      <c r="C85" s="11"/>
      <c r="D85" s="7" t="s">
        <v>74</v>
      </c>
      <c r="E85" s="49" t="s">
        <v>42</v>
      </c>
      <c r="F85" s="57">
        <v>120</v>
      </c>
      <c r="G85" s="54">
        <v>1.1000000000000001</v>
      </c>
      <c r="H85" s="54">
        <v>7.1</v>
      </c>
      <c r="I85" s="59">
        <v>21.7</v>
      </c>
      <c r="J85" s="54">
        <v>110</v>
      </c>
      <c r="K85" s="54"/>
      <c r="L85" s="72">
        <v>32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1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1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1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10.5</v>
      </c>
      <c r="H89" s="19">
        <f t="shared" ref="H89:J89" si="43">SUM(H82:H88)</f>
        <v>13.1</v>
      </c>
      <c r="I89" s="19">
        <f t="shared" si="43"/>
        <v>75</v>
      </c>
      <c r="J89" s="19">
        <f t="shared" si="43"/>
        <v>509.6</v>
      </c>
      <c r="K89" s="19"/>
      <c r="L89" s="19">
        <f t="shared" ref="L89" si="44">SUM(L82:L88)</f>
        <v>77.3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50" t="s">
        <v>71</v>
      </c>
      <c r="F91" s="55">
        <v>220</v>
      </c>
      <c r="G91" s="74">
        <v>5.0999999999999996</v>
      </c>
      <c r="H91" s="74">
        <v>5.8</v>
      </c>
      <c r="I91" s="74">
        <v>10.8</v>
      </c>
      <c r="J91" s="74">
        <v>155.6</v>
      </c>
      <c r="K91" s="74"/>
      <c r="L91" s="70">
        <v>30.5</v>
      </c>
    </row>
    <row r="92" spans="1:12" ht="15" x14ac:dyDescent="0.25">
      <c r="A92" s="23"/>
      <c r="B92" s="15"/>
      <c r="C92" s="11"/>
      <c r="D92" s="7" t="s">
        <v>28</v>
      </c>
      <c r="E92" s="50" t="s">
        <v>72</v>
      </c>
      <c r="F92" s="55">
        <v>100</v>
      </c>
      <c r="G92" s="54">
        <v>19.100000000000001</v>
      </c>
      <c r="H92" s="54">
        <v>4.3</v>
      </c>
      <c r="I92" s="59">
        <v>13.3</v>
      </c>
      <c r="J92" s="54">
        <v>256.10000000000002</v>
      </c>
      <c r="K92" s="54"/>
      <c r="L92" s="70">
        <v>61.25</v>
      </c>
    </row>
    <row r="93" spans="1:12" ht="15" x14ac:dyDescent="0.25">
      <c r="A93" s="23"/>
      <c r="B93" s="15"/>
      <c r="C93" s="11"/>
      <c r="D93" s="7" t="s">
        <v>29</v>
      </c>
      <c r="E93" s="87" t="s">
        <v>73</v>
      </c>
      <c r="F93" s="55">
        <v>150</v>
      </c>
      <c r="G93" s="54">
        <v>5.3</v>
      </c>
      <c r="H93" s="54">
        <v>4.9000000000000004</v>
      </c>
      <c r="I93" s="54">
        <v>32.799999999999997</v>
      </c>
      <c r="J93" s="54">
        <v>196.8</v>
      </c>
      <c r="K93" s="54"/>
      <c r="L93" s="70">
        <v>15</v>
      </c>
    </row>
    <row r="94" spans="1:12" ht="15" x14ac:dyDescent="0.25">
      <c r="A94" s="23"/>
      <c r="B94" s="15"/>
      <c r="C94" s="11"/>
      <c r="D94" s="7" t="s">
        <v>30</v>
      </c>
      <c r="E94" s="50" t="s">
        <v>47</v>
      </c>
      <c r="F94" s="55">
        <v>200</v>
      </c>
      <c r="G94" s="54">
        <v>0.2</v>
      </c>
      <c r="H94" s="60">
        <v>0.1</v>
      </c>
      <c r="I94" s="54">
        <v>9.9</v>
      </c>
      <c r="J94" s="54">
        <v>41.6</v>
      </c>
      <c r="K94" s="54"/>
      <c r="L94" s="70">
        <v>10</v>
      </c>
    </row>
    <row r="95" spans="1:12" ht="15" x14ac:dyDescent="0.25">
      <c r="A95" s="23"/>
      <c r="B95" s="15"/>
      <c r="C95" s="11"/>
      <c r="D95" s="7" t="s">
        <v>31</v>
      </c>
      <c r="E95" s="53" t="s">
        <v>48</v>
      </c>
      <c r="F95" s="61">
        <v>30</v>
      </c>
      <c r="G95" s="60">
        <v>2</v>
      </c>
      <c r="H95" s="61">
        <v>0.4</v>
      </c>
      <c r="I95" s="61">
        <v>10</v>
      </c>
      <c r="J95" s="76">
        <v>51.2</v>
      </c>
      <c r="K95" s="76"/>
      <c r="L95" s="71">
        <v>4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5">SUM(G90:G98)</f>
        <v>31.700000000000003</v>
      </c>
      <c r="H99" s="19">
        <f t="shared" ref="H99" si="46">SUM(H90:H98)</f>
        <v>15.5</v>
      </c>
      <c r="I99" s="19">
        <f t="shared" ref="I99" si="47">SUM(I90:I98)</f>
        <v>76.8</v>
      </c>
      <c r="J99" s="19">
        <f t="shared" ref="J99:L99" si="48">SUM(J90:J98)</f>
        <v>701.30000000000007</v>
      </c>
      <c r="K99" s="25"/>
      <c r="L99" s="19">
        <f t="shared" si="48"/>
        <v>120.75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7" t="s">
        <v>4</v>
      </c>
      <c r="D100" s="108"/>
      <c r="E100" s="31"/>
      <c r="F100" s="32">
        <f>F89+F99</f>
        <v>1250</v>
      </c>
      <c r="G100" s="32">
        <f t="shared" ref="G100" si="49">G89+G99</f>
        <v>42.2</v>
      </c>
      <c r="H100" s="32">
        <f t="shared" ref="H100" si="50">H89+H99</f>
        <v>28.6</v>
      </c>
      <c r="I100" s="32">
        <f t="shared" ref="I100" si="51">I89+I99</f>
        <v>151.80000000000001</v>
      </c>
      <c r="J100" s="32">
        <f t="shared" ref="J100:L100" si="52">J89+J99</f>
        <v>1210.9000000000001</v>
      </c>
      <c r="K100" s="32"/>
      <c r="L100" s="32">
        <f t="shared" si="52"/>
        <v>198.05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45</v>
      </c>
      <c r="F101" s="56">
        <v>100</v>
      </c>
      <c r="G101" s="56">
        <v>5.53</v>
      </c>
      <c r="H101" s="56">
        <v>16.079999999999998</v>
      </c>
      <c r="I101" s="89">
        <v>1.84</v>
      </c>
      <c r="J101" s="56">
        <v>210.4</v>
      </c>
      <c r="K101" s="39"/>
      <c r="L101" s="56">
        <v>39</v>
      </c>
    </row>
    <row r="102" spans="1:12" ht="15" x14ac:dyDescent="0.25">
      <c r="A102" s="23"/>
      <c r="B102" s="15"/>
      <c r="C102" s="11"/>
      <c r="D102" s="6" t="s">
        <v>77</v>
      </c>
      <c r="E102" s="90" t="s">
        <v>73</v>
      </c>
      <c r="F102" s="60">
        <v>150</v>
      </c>
      <c r="G102" s="60">
        <v>5.3</v>
      </c>
      <c r="H102" s="60">
        <v>4.9000000000000004</v>
      </c>
      <c r="I102" s="92">
        <v>32.799999999999997</v>
      </c>
      <c r="J102" s="60">
        <v>196.8</v>
      </c>
      <c r="K102" s="42"/>
      <c r="L102" s="60">
        <v>20</v>
      </c>
    </row>
    <row r="103" spans="1:12" ht="15" x14ac:dyDescent="0.25">
      <c r="A103" s="23"/>
      <c r="B103" s="15"/>
      <c r="C103" s="11"/>
      <c r="D103" s="7" t="s">
        <v>22</v>
      </c>
      <c r="E103" s="49" t="s">
        <v>54</v>
      </c>
      <c r="F103" s="54">
        <v>200</v>
      </c>
      <c r="G103" s="54">
        <v>0.2</v>
      </c>
      <c r="H103" s="54">
        <v>2</v>
      </c>
      <c r="I103" s="59">
        <v>6.4</v>
      </c>
      <c r="J103" s="54">
        <v>26.8</v>
      </c>
      <c r="K103" s="42"/>
      <c r="L103" s="54">
        <v>5.5</v>
      </c>
    </row>
    <row r="104" spans="1:12" ht="15.75" thickBot="1" x14ac:dyDescent="0.3">
      <c r="A104" s="23"/>
      <c r="B104" s="15"/>
      <c r="C104" s="11"/>
      <c r="D104" s="7" t="s">
        <v>23</v>
      </c>
      <c r="E104" s="52" t="s">
        <v>75</v>
      </c>
      <c r="F104" s="91">
        <v>40</v>
      </c>
      <c r="G104" s="91">
        <v>2.66</v>
      </c>
      <c r="H104" s="93">
        <v>0.2</v>
      </c>
      <c r="I104" s="94">
        <v>14.8</v>
      </c>
      <c r="J104" s="91">
        <v>93.73</v>
      </c>
      <c r="K104" s="42"/>
      <c r="L104" s="86">
        <v>2</v>
      </c>
    </row>
    <row r="105" spans="1:12" ht="15.75" thickBot="1" x14ac:dyDescent="0.3">
      <c r="A105" s="23"/>
      <c r="B105" s="15"/>
      <c r="C105" s="11"/>
      <c r="D105" s="7" t="s">
        <v>74</v>
      </c>
      <c r="E105" s="52" t="s">
        <v>76</v>
      </c>
      <c r="F105" s="58">
        <v>60</v>
      </c>
      <c r="G105" s="63">
        <v>3.96</v>
      </c>
      <c r="H105" s="63">
        <v>1.68</v>
      </c>
      <c r="I105" s="64">
        <v>30.18</v>
      </c>
      <c r="J105" s="63">
        <v>153.6</v>
      </c>
      <c r="K105" s="42"/>
      <c r="L105" s="73">
        <v>28.5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3">SUM(G101:G107)</f>
        <v>17.649999999999999</v>
      </c>
      <c r="H108" s="19">
        <f t="shared" si="53"/>
        <v>24.859999999999996</v>
      </c>
      <c r="I108" s="19">
        <f t="shared" si="53"/>
        <v>86.02000000000001</v>
      </c>
      <c r="J108" s="19">
        <f t="shared" si="53"/>
        <v>681.33</v>
      </c>
      <c r="K108" s="25"/>
      <c r="L108" s="19">
        <f t="shared" ref="L108" si="54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50" t="s">
        <v>44</v>
      </c>
      <c r="F110" s="55">
        <v>210</v>
      </c>
      <c r="G110" s="74">
        <v>7.4</v>
      </c>
      <c r="H110" s="74">
        <v>5.0999999999999996</v>
      </c>
      <c r="I110" s="74">
        <v>17.899999999999999</v>
      </c>
      <c r="J110" s="74">
        <v>146.4</v>
      </c>
      <c r="K110" s="42"/>
      <c r="L110" s="70">
        <v>32.5</v>
      </c>
    </row>
    <row r="111" spans="1:12" ht="15" x14ac:dyDescent="0.25">
      <c r="A111" s="23"/>
      <c r="B111" s="15"/>
      <c r="C111" s="11"/>
      <c r="D111" s="7" t="s">
        <v>28</v>
      </c>
      <c r="E111" s="50" t="s">
        <v>78</v>
      </c>
      <c r="F111" s="55">
        <v>100</v>
      </c>
      <c r="G111" s="54">
        <v>19.100000000000001</v>
      </c>
      <c r="H111" s="54">
        <v>4.3</v>
      </c>
      <c r="I111" s="54">
        <v>13.3</v>
      </c>
      <c r="J111" s="95">
        <v>256.10000000000002</v>
      </c>
      <c r="K111" s="42"/>
      <c r="L111" s="70">
        <v>48.5</v>
      </c>
    </row>
    <row r="112" spans="1:12" ht="15" x14ac:dyDescent="0.25">
      <c r="A112" s="23"/>
      <c r="B112" s="15"/>
      <c r="C112" s="11"/>
      <c r="D112" s="7" t="s">
        <v>29</v>
      </c>
      <c r="E112" s="50" t="s">
        <v>60</v>
      </c>
      <c r="F112" s="55">
        <v>150</v>
      </c>
      <c r="G112" s="54">
        <v>8.3000000000000007</v>
      </c>
      <c r="H112" s="54">
        <v>6.3</v>
      </c>
      <c r="I112" s="54">
        <v>36</v>
      </c>
      <c r="J112" s="54">
        <v>233.7</v>
      </c>
      <c r="K112" s="42"/>
      <c r="L112" s="70">
        <v>20</v>
      </c>
    </row>
    <row r="113" spans="1:12" ht="15" x14ac:dyDescent="0.25">
      <c r="A113" s="23"/>
      <c r="B113" s="15"/>
      <c r="C113" s="11"/>
      <c r="D113" s="7" t="s">
        <v>30</v>
      </c>
      <c r="E113" s="50" t="s">
        <v>79</v>
      </c>
      <c r="F113" s="55">
        <v>200</v>
      </c>
      <c r="G113" s="54">
        <v>0.6</v>
      </c>
      <c r="H113" s="60">
        <v>0.2</v>
      </c>
      <c r="I113" s="54">
        <v>27.4</v>
      </c>
      <c r="J113" s="54">
        <v>107</v>
      </c>
      <c r="K113" s="42"/>
      <c r="L113" s="70">
        <v>15</v>
      </c>
    </row>
    <row r="114" spans="1:12" ht="15" x14ac:dyDescent="0.25">
      <c r="A114" s="23"/>
      <c r="B114" s="15"/>
      <c r="C114" s="11"/>
      <c r="D114" s="7" t="s">
        <v>31</v>
      </c>
      <c r="E114" s="53" t="s">
        <v>61</v>
      </c>
      <c r="F114" s="61">
        <v>40</v>
      </c>
      <c r="G114" s="60">
        <v>2.6</v>
      </c>
      <c r="H114" s="61">
        <v>0.53</v>
      </c>
      <c r="I114" s="61">
        <v>13.3</v>
      </c>
      <c r="J114" s="76">
        <v>68.3</v>
      </c>
      <c r="K114" s="42"/>
      <c r="L114" s="71">
        <v>4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5">SUM(G109:G117)</f>
        <v>38</v>
      </c>
      <c r="H118" s="19">
        <f t="shared" si="55"/>
        <v>16.43</v>
      </c>
      <c r="I118" s="19">
        <f t="shared" si="55"/>
        <v>107.89999999999999</v>
      </c>
      <c r="J118" s="19">
        <f t="shared" si="55"/>
        <v>811.5</v>
      </c>
      <c r="K118" s="25"/>
      <c r="L118" s="19">
        <f t="shared" ref="L118" si="56">SUM(L109:L117)</f>
        <v>120</v>
      </c>
    </row>
    <row r="119" spans="1:12" ht="15.75" thickBot="1" x14ac:dyDescent="0.25">
      <c r="A119" s="29">
        <f>A101</f>
        <v>2</v>
      </c>
      <c r="B119" s="30">
        <f>B101</f>
        <v>1</v>
      </c>
      <c r="C119" s="107" t="s">
        <v>4</v>
      </c>
      <c r="D119" s="108"/>
      <c r="E119" s="31"/>
      <c r="F119" s="32">
        <f>F108+F118</f>
        <v>1250</v>
      </c>
      <c r="G119" s="32">
        <f t="shared" ref="G119" si="57">G108+G118</f>
        <v>55.65</v>
      </c>
      <c r="H119" s="32">
        <f t="shared" ref="H119" si="58">H108+H118</f>
        <v>41.289999999999992</v>
      </c>
      <c r="I119" s="32">
        <f t="shared" ref="I119" si="59">I108+I118</f>
        <v>193.92000000000002</v>
      </c>
      <c r="J119" s="32">
        <f t="shared" ref="J119:L119" si="60">J108+J118</f>
        <v>1492.83</v>
      </c>
      <c r="K119" s="32"/>
      <c r="L119" s="32">
        <f t="shared" si="60"/>
        <v>215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80</v>
      </c>
      <c r="F120" s="54">
        <v>100</v>
      </c>
      <c r="G120" s="54">
        <v>18.3</v>
      </c>
      <c r="H120" s="54">
        <v>17.5</v>
      </c>
      <c r="I120" s="59">
        <v>16.5</v>
      </c>
      <c r="J120" s="54">
        <v>295.10000000000002</v>
      </c>
      <c r="K120" s="54"/>
      <c r="L120" s="54">
        <v>51.5</v>
      </c>
    </row>
    <row r="121" spans="1:12" ht="15" x14ac:dyDescent="0.25">
      <c r="A121" s="14"/>
      <c r="B121" s="15"/>
      <c r="C121" s="11"/>
      <c r="D121" s="6" t="s">
        <v>28</v>
      </c>
      <c r="E121" s="50" t="s">
        <v>68</v>
      </c>
      <c r="F121" s="55">
        <v>150</v>
      </c>
      <c r="G121" s="54">
        <v>3.1</v>
      </c>
      <c r="H121" s="60">
        <v>5.3</v>
      </c>
      <c r="I121" s="54">
        <v>19.8</v>
      </c>
      <c r="J121" s="54">
        <v>139.4</v>
      </c>
      <c r="K121" s="54"/>
      <c r="L121" s="54">
        <v>25</v>
      </c>
    </row>
    <row r="122" spans="1:12" ht="15" x14ac:dyDescent="0.25">
      <c r="A122" s="14"/>
      <c r="B122" s="15"/>
      <c r="C122" s="11"/>
      <c r="D122" s="7" t="s">
        <v>31</v>
      </c>
      <c r="E122" s="51" t="s">
        <v>41</v>
      </c>
      <c r="F122" s="56">
        <v>30</v>
      </c>
      <c r="G122" s="61">
        <v>2.2999999999999998</v>
      </c>
      <c r="H122" s="62">
        <v>0.2</v>
      </c>
      <c r="I122" s="61">
        <v>14.8</v>
      </c>
      <c r="J122" s="65">
        <v>70.3</v>
      </c>
      <c r="K122" s="65"/>
      <c r="L122" s="65">
        <v>4</v>
      </c>
    </row>
    <row r="123" spans="1:12" ht="15" x14ac:dyDescent="0.25">
      <c r="A123" s="14"/>
      <c r="B123" s="15"/>
      <c r="C123" s="11"/>
      <c r="D123" s="7" t="s">
        <v>82</v>
      </c>
      <c r="E123" s="49" t="s">
        <v>40</v>
      </c>
      <c r="F123" s="57">
        <v>200</v>
      </c>
      <c r="G123" s="54">
        <v>0.2</v>
      </c>
      <c r="H123" s="54">
        <v>0</v>
      </c>
      <c r="I123" s="59">
        <v>6.4</v>
      </c>
      <c r="J123" s="54">
        <v>26.8</v>
      </c>
      <c r="K123" s="54"/>
      <c r="L123" s="54">
        <v>5.5</v>
      </c>
    </row>
    <row r="124" spans="1:12" ht="15.75" thickBot="1" x14ac:dyDescent="0.3">
      <c r="A124" s="14"/>
      <c r="B124" s="15"/>
      <c r="C124" s="11"/>
      <c r="D124" s="7" t="s">
        <v>26</v>
      </c>
      <c r="E124" s="52" t="s">
        <v>81</v>
      </c>
      <c r="F124" s="58">
        <v>60</v>
      </c>
      <c r="G124" s="63">
        <v>0.5</v>
      </c>
      <c r="H124" s="63">
        <v>0.1</v>
      </c>
      <c r="I124" s="64">
        <v>1.5</v>
      </c>
      <c r="J124" s="63">
        <v>8.5</v>
      </c>
      <c r="K124" s="63"/>
      <c r="L124" s="63">
        <v>9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1">SUM(G120:G126)</f>
        <v>24.400000000000002</v>
      </c>
      <c r="H127" s="19">
        <f t="shared" si="61"/>
        <v>23.1</v>
      </c>
      <c r="I127" s="19">
        <f t="shared" si="61"/>
        <v>58.999999999999993</v>
      </c>
      <c r="J127" s="19">
        <f t="shared" si="61"/>
        <v>540.1</v>
      </c>
      <c r="K127" s="25"/>
      <c r="L127" s="19">
        <f t="shared" ref="L127" si="62">SUM(L120:L126)</f>
        <v>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50" t="s">
        <v>58</v>
      </c>
      <c r="F129" s="55">
        <v>210</v>
      </c>
      <c r="G129" s="74">
        <v>4.7</v>
      </c>
      <c r="H129" s="74">
        <v>5.6</v>
      </c>
      <c r="I129" s="74">
        <v>5.7</v>
      </c>
      <c r="J129" s="74">
        <v>156.6</v>
      </c>
      <c r="K129" s="74"/>
      <c r="L129" s="70">
        <v>30.3</v>
      </c>
    </row>
    <row r="130" spans="1:12" ht="15" x14ac:dyDescent="0.25">
      <c r="A130" s="14"/>
      <c r="B130" s="15"/>
      <c r="C130" s="11"/>
      <c r="D130" s="7" t="s">
        <v>28</v>
      </c>
      <c r="E130" s="50" t="s">
        <v>59</v>
      </c>
      <c r="F130" s="55">
        <v>150</v>
      </c>
      <c r="G130" s="54">
        <v>13.9</v>
      </c>
      <c r="H130" s="54">
        <v>10.8</v>
      </c>
      <c r="I130" s="54">
        <v>3.8</v>
      </c>
      <c r="J130" s="95">
        <v>265.8</v>
      </c>
      <c r="K130" s="95"/>
      <c r="L130" s="70">
        <v>50.7</v>
      </c>
    </row>
    <row r="131" spans="1:12" ht="15" x14ac:dyDescent="0.25">
      <c r="A131" s="14"/>
      <c r="B131" s="15"/>
      <c r="C131" s="11"/>
      <c r="D131" s="7" t="s">
        <v>29</v>
      </c>
      <c r="E131" s="50" t="s">
        <v>65</v>
      </c>
      <c r="F131" s="55">
        <v>150</v>
      </c>
      <c r="G131" s="54">
        <v>3.6</v>
      </c>
      <c r="H131" s="54">
        <v>4.8</v>
      </c>
      <c r="I131" s="54">
        <v>36.4</v>
      </c>
      <c r="J131" s="54">
        <v>203.5</v>
      </c>
      <c r="K131" s="54"/>
      <c r="L131" s="70">
        <v>20</v>
      </c>
    </row>
    <row r="132" spans="1:12" ht="15" x14ac:dyDescent="0.25">
      <c r="A132" s="14"/>
      <c r="B132" s="15"/>
      <c r="C132" s="11"/>
      <c r="D132" s="7" t="s">
        <v>30</v>
      </c>
      <c r="E132" s="50" t="s">
        <v>47</v>
      </c>
      <c r="F132" s="55">
        <v>200</v>
      </c>
      <c r="G132" s="54">
        <v>0.2</v>
      </c>
      <c r="H132" s="60">
        <v>0.1</v>
      </c>
      <c r="I132" s="54">
        <v>9.9</v>
      </c>
      <c r="J132" s="54">
        <v>41.6</v>
      </c>
      <c r="K132" s="54"/>
      <c r="L132" s="70">
        <v>15</v>
      </c>
    </row>
    <row r="133" spans="1:12" ht="15" x14ac:dyDescent="0.25">
      <c r="A133" s="14"/>
      <c r="B133" s="15"/>
      <c r="C133" s="11"/>
      <c r="D133" s="7" t="s">
        <v>31</v>
      </c>
      <c r="E133" s="53" t="s">
        <v>61</v>
      </c>
      <c r="F133" s="61">
        <v>40</v>
      </c>
      <c r="G133" s="60">
        <v>2</v>
      </c>
      <c r="H133" s="61">
        <v>0.4</v>
      </c>
      <c r="I133" s="61">
        <v>10</v>
      </c>
      <c r="J133" s="76">
        <v>51.2</v>
      </c>
      <c r="K133" s="76"/>
      <c r="L133" s="71">
        <v>4</v>
      </c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3">SUM(G128:G136)</f>
        <v>24.400000000000002</v>
      </c>
      <c r="H137" s="19">
        <f t="shared" si="63"/>
        <v>21.7</v>
      </c>
      <c r="I137" s="19">
        <f t="shared" si="63"/>
        <v>65.8</v>
      </c>
      <c r="J137" s="19">
        <f t="shared" si="63"/>
        <v>718.7</v>
      </c>
      <c r="K137" s="25"/>
      <c r="L137" s="19">
        <f t="shared" ref="L137" si="64">SUM(L128:L136)</f>
        <v>120</v>
      </c>
    </row>
    <row r="138" spans="1:12" ht="15" x14ac:dyDescent="0.2">
      <c r="A138" s="33">
        <f>A120</f>
        <v>2</v>
      </c>
      <c r="B138" s="33">
        <f>B120</f>
        <v>2</v>
      </c>
      <c r="C138" s="107" t="s">
        <v>4</v>
      </c>
      <c r="D138" s="108"/>
      <c r="E138" s="31"/>
      <c r="F138" s="32">
        <f>F127+F137</f>
        <v>1290</v>
      </c>
      <c r="G138" s="32">
        <f t="shared" ref="G138" si="65">G127+G137</f>
        <v>48.800000000000004</v>
      </c>
      <c r="H138" s="32">
        <f t="shared" ref="H138" si="66">H127+H137</f>
        <v>44.8</v>
      </c>
      <c r="I138" s="32">
        <f t="shared" ref="I138" si="67">I127+I137</f>
        <v>124.79999999999998</v>
      </c>
      <c r="J138" s="32">
        <f t="shared" ref="J138:L138" si="68">J127+J137</f>
        <v>1258.8000000000002</v>
      </c>
      <c r="K138" s="32"/>
      <c r="L138" s="32">
        <f t="shared" si="68"/>
        <v>215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7" t="s">
        <v>53</v>
      </c>
      <c r="F139" s="78">
        <v>180</v>
      </c>
      <c r="G139" s="80">
        <v>3.48</v>
      </c>
      <c r="H139" s="80">
        <v>12.84</v>
      </c>
      <c r="I139" s="88">
        <v>26.04</v>
      </c>
      <c r="J139" s="80">
        <v>361.44</v>
      </c>
      <c r="K139" s="39"/>
      <c r="L139" s="84">
        <v>71.7</v>
      </c>
    </row>
    <row r="140" spans="1:12" ht="15" x14ac:dyDescent="0.25">
      <c r="A140" s="23"/>
      <c r="B140" s="15"/>
      <c r="C140" s="11"/>
      <c r="D140" s="7" t="s">
        <v>22</v>
      </c>
      <c r="E140" s="51" t="s">
        <v>54</v>
      </c>
      <c r="F140" s="79">
        <v>200</v>
      </c>
      <c r="G140" s="56">
        <v>0.2</v>
      </c>
      <c r="H140" s="56">
        <v>0</v>
      </c>
      <c r="I140" s="89">
        <v>6.4</v>
      </c>
      <c r="J140" s="56">
        <v>26.8</v>
      </c>
      <c r="K140" s="42"/>
      <c r="L140" s="85">
        <v>5.3</v>
      </c>
    </row>
    <row r="141" spans="1:12" ht="15" x14ac:dyDescent="0.25">
      <c r="A141" s="23"/>
      <c r="B141" s="15"/>
      <c r="C141" s="11"/>
      <c r="D141" s="7" t="s">
        <v>23</v>
      </c>
      <c r="E141" s="51" t="s">
        <v>41</v>
      </c>
      <c r="F141" s="79">
        <v>40</v>
      </c>
      <c r="G141" s="56">
        <v>3.02</v>
      </c>
      <c r="H141" s="56">
        <v>0.35</v>
      </c>
      <c r="I141" s="89">
        <v>19.64</v>
      </c>
      <c r="J141" s="56">
        <v>93.77</v>
      </c>
      <c r="K141" s="42"/>
      <c r="L141" s="85">
        <v>4</v>
      </c>
    </row>
    <row r="142" spans="1:12" ht="15.75" customHeight="1" x14ac:dyDescent="0.25">
      <c r="A142" s="23"/>
      <c r="B142" s="15"/>
      <c r="C142" s="11"/>
      <c r="D142" s="7" t="s">
        <v>74</v>
      </c>
      <c r="E142" s="51" t="s">
        <v>83</v>
      </c>
      <c r="F142" s="79">
        <v>100</v>
      </c>
      <c r="G142" s="56">
        <v>4.0999999999999996</v>
      </c>
      <c r="H142" s="56">
        <v>5</v>
      </c>
      <c r="I142" s="89">
        <v>6.5</v>
      </c>
      <c r="J142" s="56">
        <v>226.4</v>
      </c>
      <c r="K142" s="42"/>
      <c r="L142" s="85">
        <v>14</v>
      </c>
    </row>
    <row r="143" spans="1:12" ht="15" x14ac:dyDescent="0.25">
      <c r="A143" s="23"/>
      <c r="B143" s="15"/>
      <c r="C143" s="11"/>
      <c r="D143" s="7"/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69">SUM(G139:G145)</f>
        <v>10.8</v>
      </c>
      <c r="H146" s="19">
        <f t="shared" si="69"/>
        <v>18.189999999999998</v>
      </c>
      <c r="I146" s="19">
        <f t="shared" si="69"/>
        <v>58.58</v>
      </c>
      <c r="J146" s="19">
        <f t="shared" si="69"/>
        <v>708.41</v>
      </c>
      <c r="K146" s="25"/>
      <c r="L146" s="19">
        <f t="shared" ref="L146" si="70">SUM(L139:L145)</f>
        <v>95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1" t="s">
        <v>84</v>
      </c>
      <c r="F148" s="79">
        <v>210</v>
      </c>
      <c r="G148" s="56">
        <v>5.2</v>
      </c>
      <c r="H148" s="56">
        <v>2.8</v>
      </c>
      <c r="I148" s="89">
        <v>18.5</v>
      </c>
      <c r="J148" s="80">
        <v>361.44</v>
      </c>
      <c r="K148" s="42"/>
      <c r="L148" s="56">
        <v>27.5</v>
      </c>
    </row>
    <row r="149" spans="1:12" ht="15" x14ac:dyDescent="0.25">
      <c r="A149" s="23"/>
      <c r="B149" s="15"/>
      <c r="C149" s="11"/>
      <c r="D149" s="7" t="s">
        <v>28</v>
      </c>
      <c r="E149" s="51" t="s">
        <v>85</v>
      </c>
      <c r="F149" s="79">
        <v>100</v>
      </c>
      <c r="G149" s="56">
        <v>13.6</v>
      </c>
      <c r="H149" s="56">
        <v>12.1</v>
      </c>
      <c r="I149" s="89">
        <v>6.8</v>
      </c>
      <c r="J149" s="56">
        <v>26.8</v>
      </c>
      <c r="K149" s="42"/>
      <c r="L149" s="56">
        <v>52.25</v>
      </c>
    </row>
    <row r="150" spans="1:12" ht="15" x14ac:dyDescent="0.25">
      <c r="A150" s="23"/>
      <c r="B150" s="15"/>
      <c r="C150" s="11"/>
      <c r="D150" s="7" t="s">
        <v>29</v>
      </c>
      <c r="E150" s="51" t="s">
        <v>86</v>
      </c>
      <c r="F150" s="79">
        <v>150</v>
      </c>
      <c r="G150" s="56">
        <v>5.3</v>
      </c>
      <c r="H150" s="56">
        <v>4.9000000000000004</v>
      </c>
      <c r="I150" s="89">
        <v>32.799999999999997</v>
      </c>
      <c r="J150" s="56">
        <v>93.77</v>
      </c>
      <c r="K150" s="42"/>
      <c r="L150" s="56">
        <v>20</v>
      </c>
    </row>
    <row r="151" spans="1:12" ht="15" x14ac:dyDescent="0.25">
      <c r="A151" s="23"/>
      <c r="B151" s="15"/>
      <c r="C151" s="11"/>
      <c r="D151" s="7" t="s">
        <v>30</v>
      </c>
      <c r="E151" s="51" t="s">
        <v>47</v>
      </c>
      <c r="F151" s="79">
        <v>200</v>
      </c>
      <c r="G151" s="56">
        <v>0.2</v>
      </c>
      <c r="H151" s="56">
        <v>0.1</v>
      </c>
      <c r="I151" s="89">
        <v>9.9</v>
      </c>
      <c r="J151" s="56">
        <v>226.4</v>
      </c>
      <c r="K151" s="42"/>
      <c r="L151" s="56">
        <v>15</v>
      </c>
    </row>
    <row r="152" spans="1:12" ht="15" x14ac:dyDescent="0.25">
      <c r="A152" s="23"/>
      <c r="B152" s="15"/>
      <c r="C152" s="11"/>
      <c r="D152" s="7" t="s">
        <v>31</v>
      </c>
      <c r="E152" s="51"/>
      <c r="F152" s="79"/>
      <c r="G152" s="41"/>
      <c r="H152" s="41"/>
      <c r="I152" s="41"/>
      <c r="J152" s="41"/>
      <c r="K152" s="42"/>
      <c r="L152" s="81"/>
    </row>
    <row r="153" spans="1:12" ht="15" x14ac:dyDescent="0.25">
      <c r="A153" s="23"/>
      <c r="B153" s="15"/>
      <c r="C153" s="11"/>
      <c r="D153" s="7" t="s">
        <v>32</v>
      </c>
      <c r="E153" s="51" t="s">
        <v>61</v>
      </c>
      <c r="F153" s="79">
        <v>40</v>
      </c>
      <c r="G153" s="41"/>
      <c r="H153" s="41"/>
      <c r="I153" s="41"/>
      <c r="J153" s="41"/>
      <c r="K153" s="42"/>
      <c r="L153" s="56">
        <v>4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1">SUM(G147:G155)</f>
        <v>24.3</v>
      </c>
      <c r="H156" s="19">
        <f t="shared" si="71"/>
        <v>19.899999999999999</v>
      </c>
      <c r="I156" s="19">
        <f t="shared" si="71"/>
        <v>68</v>
      </c>
      <c r="J156" s="19">
        <f t="shared" si="71"/>
        <v>708.41</v>
      </c>
      <c r="K156" s="25"/>
      <c r="L156" s="19">
        <f t="shared" ref="L156" si="72">SUM(L147:L155)</f>
        <v>118.75</v>
      </c>
    </row>
    <row r="157" spans="1:12" ht="15.75" thickBot="1" x14ac:dyDescent="0.25">
      <c r="A157" s="29">
        <f>A139</f>
        <v>2</v>
      </c>
      <c r="B157" s="30">
        <f>B139</f>
        <v>3</v>
      </c>
      <c r="C157" s="107" t="s">
        <v>4</v>
      </c>
      <c r="D157" s="108"/>
      <c r="E157" s="31"/>
      <c r="F157" s="32">
        <f>F146+F156</f>
        <v>1220</v>
      </c>
      <c r="G157" s="32">
        <f t="shared" ref="G157" si="73">G146+G156</f>
        <v>35.1</v>
      </c>
      <c r="H157" s="32">
        <f t="shared" ref="H157" si="74">H146+H156</f>
        <v>38.089999999999996</v>
      </c>
      <c r="I157" s="32">
        <f t="shared" ref="I157" si="75">I146+I156</f>
        <v>126.58</v>
      </c>
      <c r="J157" s="32">
        <f t="shared" ref="J157:L157" si="76">J146+J156</f>
        <v>1416.82</v>
      </c>
      <c r="K157" s="32"/>
      <c r="L157" s="32">
        <f t="shared" si="76"/>
        <v>213.75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67</v>
      </c>
      <c r="F158" s="79">
        <v>100</v>
      </c>
      <c r="G158" s="81">
        <v>12.8</v>
      </c>
      <c r="H158" s="81">
        <v>4.0999999999999996</v>
      </c>
      <c r="I158" s="82">
        <v>6.1</v>
      </c>
      <c r="J158" s="56">
        <v>310.2</v>
      </c>
      <c r="K158" s="39"/>
      <c r="L158" s="85">
        <v>60.5</v>
      </c>
    </row>
    <row r="159" spans="1:12" ht="15" x14ac:dyDescent="0.25">
      <c r="A159" s="23"/>
      <c r="B159" s="15"/>
      <c r="C159" s="11"/>
      <c r="D159" s="6" t="s">
        <v>28</v>
      </c>
      <c r="E159" s="51" t="s">
        <v>68</v>
      </c>
      <c r="F159" s="79">
        <v>150</v>
      </c>
      <c r="G159" s="56">
        <v>3.1</v>
      </c>
      <c r="H159" s="56">
        <v>5.3</v>
      </c>
      <c r="I159" s="89">
        <v>19.8</v>
      </c>
      <c r="J159" s="56">
        <v>139.4</v>
      </c>
      <c r="K159" s="42"/>
      <c r="L159" s="85">
        <v>25</v>
      </c>
    </row>
    <row r="160" spans="1:12" ht="15" x14ac:dyDescent="0.25">
      <c r="A160" s="23"/>
      <c r="B160" s="15"/>
      <c r="C160" s="11"/>
      <c r="D160" s="7" t="s">
        <v>22</v>
      </c>
      <c r="E160" s="51" t="s">
        <v>40</v>
      </c>
      <c r="F160" s="79">
        <v>215</v>
      </c>
      <c r="G160" s="56">
        <v>0.2</v>
      </c>
      <c r="H160" s="56">
        <v>0</v>
      </c>
      <c r="I160" s="89">
        <v>6.4</v>
      </c>
      <c r="J160" s="56">
        <v>26.8</v>
      </c>
      <c r="K160" s="42"/>
      <c r="L160" s="85">
        <v>5.5</v>
      </c>
    </row>
    <row r="161" spans="1:12" ht="15" x14ac:dyDescent="0.25">
      <c r="A161" s="23"/>
      <c r="B161" s="15"/>
      <c r="C161" s="11"/>
      <c r="D161" s="7" t="s">
        <v>23</v>
      </c>
      <c r="E161" s="51" t="s">
        <v>41</v>
      </c>
      <c r="F161" s="79">
        <v>40</v>
      </c>
      <c r="G161" s="56">
        <v>3</v>
      </c>
      <c r="H161" s="56">
        <v>0.2</v>
      </c>
      <c r="I161" s="89">
        <v>15</v>
      </c>
      <c r="J161" s="56">
        <v>94</v>
      </c>
      <c r="K161" s="42"/>
      <c r="L161" s="85">
        <v>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7">SUM(G158:G164)</f>
        <v>19.100000000000001</v>
      </c>
      <c r="H165" s="19">
        <f t="shared" si="77"/>
        <v>9.5999999999999979</v>
      </c>
      <c r="I165" s="19">
        <f t="shared" si="77"/>
        <v>47.3</v>
      </c>
      <c r="J165" s="19">
        <f t="shared" si="77"/>
        <v>570.40000000000009</v>
      </c>
      <c r="K165" s="25"/>
      <c r="L165" s="19">
        <f t="shared" ref="L165" si="78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51" t="s">
        <v>87</v>
      </c>
      <c r="F167" s="79">
        <v>260</v>
      </c>
      <c r="G167" s="56">
        <v>4.5999999999999996</v>
      </c>
      <c r="H167" s="56">
        <v>5.7</v>
      </c>
      <c r="I167" s="89">
        <v>11.6</v>
      </c>
      <c r="J167" s="56">
        <v>301.10000000000002</v>
      </c>
      <c r="K167" s="42"/>
      <c r="L167" s="85">
        <v>45</v>
      </c>
    </row>
    <row r="168" spans="1:12" ht="15" x14ac:dyDescent="0.25">
      <c r="A168" s="23"/>
      <c r="B168" s="15"/>
      <c r="C168" s="11"/>
      <c r="D168" s="7" t="s">
        <v>28</v>
      </c>
      <c r="E168" s="51" t="s">
        <v>88</v>
      </c>
      <c r="F168" s="79">
        <v>200</v>
      </c>
      <c r="G168" s="56">
        <v>11</v>
      </c>
      <c r="H168" s="56">
        <v>16.399999999999999</v>
      </c>
      <c r="I168" s="89">
        <v>59.6</v>
      </c>
      <c r="J168" s="56">
        <v>426</v>
      </c>
      <c r="K168" s="42"/>
      <c r="L168" s="85">
        <v>35.799999999999997</v>
      </c>
    </row>
    <row r="169" spans="1:12" ht="15" x14ac:dyDescent="0.25">
      <c r="A169" s="23"/>
      <c r="B169" s="15"/>
      <c r="C169" s="11"/>
      <c r="D169" s="7" t="s">
        <v>29</v>
      </c>
      <c r="E169" s="51"/>
      <c r="F169" s="79"/>
      <c r="G169" s="81"/>
      <c r="H169" s="81"/>
      <c r="I169" s="82"/>
      <c r="J169" s="81"/>
      <c r="K169" s="42"/>
      <c r="L169" s="85"/>
    </row>
    <row r="170" spans="1:12" ht="15" x14ac:dyDescent="0.25">
      <c r="A170" s="23"/>
      <c r="B170" s="15"/>
      <c r="C170" s="11"/>
      <c r="D170" s="7" t="s">
        <v>30</v>
      </c>
      <c r="E170" t="s">
        <v>47</v>
      </c>
      <c r="F170" s="51">
        <v>200</v>
      </c>
      <c r="G170" s="56">
        <v>0.2</v>
      </c>
      <c r="H170" s="56">
        <v>0.1</v>
      </c>
      <c r="I170" s="89">
        <v>9.9</v>
      </c>
      <c r="J170" s="56">
        <v>41.6</v>
      </c>
      <c r="K170" s="42"/>
      <c r="L170" s="85">
        <v>20</v>
      </c>
    </row>
    <row r="171" spans="1:12" ht="15.75" thickBot="1" x14ac:dyDescent="0.3">
      <c r="A171" s="23"/>
      <c r="B171" s="15"/>
      <c r="C171" s="11"/>
      <c r="D171" s="7" t="s">
        <v>31</v>
      </c>
      <c r="E171" s="51"/>
      <c r="F171" s="79"/>
      <c r="G171" s="81"/>
      <c r="H171" s="81"/>
      <c r="I171" s="82"/>
      <c r="J171" s="81"/>
      <c r="K171" s="42"/>
      <c r="L171" s="86"/>
    </row>
    <row r="172" spans="1:12" ht="15" x14ac:dyDescent="0.25">
      <c r="A172" s="23"/>
      <c r="B172" s="15"/>
      <c r="C172" s="11"/>
      <c r="D172" s="7" t="s">
        <v>32</v>
      </c>
      <c r="E172" s="51" t="s">
        <v>61</v>
      </c>
      <c r="F172" s="79">
        <v>40</v>
      </c>
      <c r="G172" s="56">
        <v>2</v>
      </c>
      <c r="H172" s="56">
        <v>0.4</v>
      </c>
      <c r="I172" s="89">
        <v>10</v>
      </c>
      <c r="J172" s="56">
        <v>51.2</v>
      </c>
      <c r="K172" s="42"/>
      <c r="L172" s="85">
        <v>4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9">SUM(G166:G174)</f>
        <v>17.799999999999997</v>
      </c>
      <c r="H175" s="19">
        <f t="shared" si="79"/>
        <v>22.599999999999998</v>
      </c>
      <c r="I175" s="19">
        <f t="shared" si="79"/>
        <v>91.100000000000009</v>
      </c>
      <c r="J175" s="19">
        <f t="shared" si="79"/>
        <v>819.90000000000009</v>
      </c>
      <c r="K175" s="25"/>
      <c r="L175" s="19">
        <f t="shared" ref="L175" si="80">SUM(L166:L174)</f>
        <v>104.8</v>
      </c>
    </row>
    <row r="176" spans="1:12" ht="15.75" thickBot="1" x14ac:dyDescent="0.25">
      <c r="A176" s="29">
        <f>A158</f>
        <v>2</v>
      </c>
      <c r="B176" s="30">
        <f>B158</f>
        <v>4</v>
      </c>
      <c r="C176" s="107" t="s">
        <v>4</v>
      </c>
      <c r="D176" s="108"/>
      <c r="E176" s="31"/>
      <c r="F176" s="32">
        <f>F165+F175</f>
        <v>1205</v>
      </c>
      <c r="G176" s="32">
        <f t="shared" ref="G176" si="81">G165+G175</f>
        <v>36.9</v>
      </c>
      <c r="H176" s="32">
        <f t="shared" ref="H176" si="82">H165+H175</f>
        <v>32.199999999999996</v>
      </c>
      <c r="I176" s="32">
        <f t="shared" ref="I176" si="83">I165+I175</f>
        <v>138.4</v>
      </c>
      <c r="J176" s="32">
        <f t="shared" ref="J176:L176" si="84">J165+J175</f>
        <v>1390.3000000000002</v>
      </c>
      <c r="K176" s="32"/>
      <c r="L176" s="32">
        <f t="shared" si="84"/>
        <v>199.8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89</v>
      </c>
      <c r="F177" s="54">
        <v>200</v>
      </c>
      <c r="G177" s="54">
        <v>7.66</v>
      </c>
      <c r="H177" s="54">
        <v>11.9</v>
      </c>
      <c r="I177" s="59">
        <v>30.86</v>
      </c>
      <c r="J177" s="54">
        <v>258</v>
      </c>
      <c r="K177" s="39"/>
      <c r="L177" s="69">
        <v>32.5</v>
      </c>
    </row>
    <row r="178" spans="1:12" ht="15" x14ac:dyDescent="0.25">
      <c r="A178" s="23"/>
      <c r="B178" s="15"/>
      <c r="C178" s="11"/>
      <c r="D178" s="6" t="s">
        <v>28</v>
      </c>
      <c r="E178" s="50" t="s">
        <v>90</v>
      </c>
      <c r="F178" s="65">
        <v>100</v>
      </c>
      <c r="G178" s="61">
        <v>13.8</v>
      </c>
      <c r="H178" s="61">
        <v>9.58</v>
      </c>
      <c r="I178" s="61">
        <v>50.53</v>
      </c>
      <c r="J178" s="76">
        <v>327</v>
      </c>
      <c r="K178" s="42"/>
      <c r="L178" s="70">
        <v>20</v>
      </c>
    </row>
    <row r="179" spans="1:12" ht="15" x14ac:dyDescent="0.25">
      <c r="A179" s="23"/>
      <c r="B179" s="15"/>
      <c r="C179" s="11"/>
      <c r="D179" s="7" t="s">
        <v>22</v>
      </c>
      <c r="E179" s="51" t="s">
        <v>41</v>
      </c>
      <c r="F179" s="56">
        <v>40</v>
      </c>
      <c r="G179" s="61">
        <v>3</v>
      </c>
      <c r="H179" s="62">
        <v>0.2</v>
      </c>
      <c r="I179" s="61">
        <v>15</v>
      </c>
      <c r="J179" s="65">
        <v>94</v>
      </c>
      <c r="K179" s="42"/>
      <c r="L179" s="71">
        <v>5</v>
      </c>
    </row>
    <row r="180" spans="1:12" ht="15" x14ac:dyDescent="0.25">
      <c r="A180" s="23"/>
      <c r="B180" s="15"/>
      <c r="C180" s="11"/>
      <c r="D180" s="7" t="s">
        <v>23</v>
      </c>
      <c r="E180" s="49" t="s">
        <v>42</v>
      </c>
      <c r="F180" s="57">
        <v>120</v>
      </c>
      <c r="G180" s="54">
        <v>1.1000000000000001</v>
      </c>
      <c r="H180" s="54">
        <v>7.1</v>
      </c>
      <c r="I180" s="59">
        <v>21.7</v>
      </c>
      <c r="J180" s="54">
        <v>110</v>
      </c>
      <c r="K180" s="42"/>
      <c r="L180" s="72">
        <v>32</v>
      </c>
    </row>
    <row r="181" spans="1:12" ht="15.75" thickBot="1" x14ac:dyDescent="0.3">
      <c r="A181" s="23"/>
      <c r="B181" s="15"/>
      <c r="C181" s="11"/>
      <c r="D181" s="7" t="s">
        <v>24</v>
      </c>
      <c r="E181" s="52" t="s">
        <v>40</v>
      </c>
      <c r="F181" s="58">
        <v>200</v>
      </c>
      <c r="G181" s="63">
        <v>0.2</v>
      </c>
      <c r="H181" s="63">
        <v>0</v>
      </c>
      <c r="I181" s="64">
        <v>6.4</v>
      </c>
      <c r="J181" s="63">
        <v>26.8</v>
      </c>
      <c r="K181" s="42"/>
      <c r="L181" s="73">
        <v>5.5</v>
      </c>
    </row>
    <row r="182" spans="1:12" ht="15" x14ac:dyDescent="0.25">
      <c r="A182" s="23"/>
      <c r="B182" s="15"/>
      <c r="C182" s="11"/>
      <c r="D182" s="6"/>
      <c r="E182" s="40"/>
      <c r="F182" s="41"/>
      <c r="G182" s="61"/>
      <c r="H182" s="62"/>
      <c r="I182" s="6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54"/>
      <c r="H183" s="54"/>
      <c r="I183" s="59"/>
      <c r="J183" s="41"/>
      <c r="K183" s="42"/>
      <c r="L183" s="41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660</v>
      </c>
      <c r="G184" s="96">
        <f>SUM(G177:G183)</f>
        <v>25.76</v>
      </c>
      <c r="H184" s="63">
        <f>SUM(H177:H183)</f>
        <v>28.78</v>
      </c>
      <c r="I184" s="64">
        <f>SUM(I177:I183)</f>
        <v>124.49000000000001</v>
      </c>
      <c r="J184" s="19">
        <f>SUM(J177:J183)</f>
        <v>815.8</v>
      </c>
      <c r="K184" s="25"/>
      <c r="L184" s="106">
        <f>SUM(L177:L183)</f>
        <v>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98" t="s">
        <v>81</v>
      </c>
      <c r="F185" s="78">
        <v>60</v>
      </c>
      <c r="G185" s="102">
        <v>1</v>
      </c>
      <c r="H185" s="102">
        <v>0</v>
      </c>
      <c r="I185" s="102">
        <v>2</v>
      </c>
      <c r="J185" s="54">
        <v>9</v>
      </c>
      <c r="K185" s="42"/>
      <c r="L185" s="70">
        <v>5.5</v>
      </c>
    </row>
    <row r="186" spans="1:12" ht="15" x14ac:dyDescent="0.25">
      <c r="A186" s="23"/>
      <c r="B186" s="15"/>
      <c r="C186" s="11"/>
      <c r="D186" s="7" t="s">
        <v>27</v>
      </c>
      <c r="E186" s="99" t="s">
        <v>66</v>
      </c>
      <c r="F186" s="55">
        <v>210</v>
      </c>
      <c r="G186" s="105">
        <v>4.7</v>
      </c>
      <c r="H186" s="105">
        <v>5.7</v>
      </c>
      <c r="I186" s="105">
        <v>10.1</v>
      </c>
      <c r="J186" s="74">
        <v>110.4</v>
      </c>
      <c r="K186" s="42"/>
      <c r="L186" s="70">
        <v>35.5</v>
      </c>
    </row>
    <row r="187" spans="1:12" ht="15" x14ac:dyDescent="0.25">
      <c r="A187" s="23"/>
      <c r="B187" s="15"/>
      <c r="C187" s="11"/>
      <c r="D187" s="7" t="s">
        <v>28</v>
      </c>
      <c r="E187" s="99" t="s">
        <v>91</v>
      </c>
      <c r="F187" s="55">
        <v>100</v>
      </c>
      <c r="G187" s="102">
        <v>19.05</v>
      </c>
      <c r="H187" s="102">
        <v>9.61</v>
      </c>
      <c r="I187" s="102">
        <v>0.42</v>
      </c>
      <c r="J187" s="54">
        <v>275.7</v>
      </c>
      <c r="K187" s="42"/>
      <c r="L187" s="70">
        <v>40</v>
      </c>
    </row>
    <row r="188" spans="1:12" ht="15" x14ac:dyDescent="0.25">
      <c r="A188" s="23"/>
      <c r="B188" s="15"/>
      <c r="C188" s="11"/>
      <c r="D188" s="7" t="s">
        <v>29</v>
      </c>
      <c r="E188" s="99" t="s">
        <v>65</v>
      </c>
      <c r="F188" s="55">
        <v>150</v>
      </c>
      <c r="G188" s="102">
        <v>3.6</v>
      </c>
      <c r="H188" s="102">
        <v>4.8</v>
      </c>
      <c r="I188" s="102">
        <v>36.4</v>
      </c>
      <c r="J188" s="54">
        <v>203.5</v>
      </c>
      <c r="K188" s="42"/>
      <c r="L188" s="70">
        <v>20</v>
      </c>
    </row>
    <row r="189" spans="1:12" ht="15" x14ac:dyDescent="0.25">
      <c r="A189" s="23"/>
      <c r="B189" s="15"/>
      <c r="C189" s="11"/>
      <c r="D189" s="7" t="s">
        <v>30</v>
      </c>
      <c r="E189" s="99"/>
      <c r="F189" s="55"/>
      <c r="G189" s="102"/>
      <c r="H189" s="102"/>
      <c r="I189" s="102"/>
      <c r="J189" s="54"/>
      <c r="K189" s="42"/>
      <c r="L189" s="70"/>
    </row>
    <row r="190" spans="1:12" ht="15" x14ac:dyDescent="0.25">
      <c r="A190" s="23"/>
      <c r="B190" s="15"/>
      <c r="C190" s="11"/>
      <c r="D190" s="7" t="s">
        <v>31</v>
      </c>
      <c r="E190" s="101" t="s">
        <v>92</v>
      </c>
      <c r="F190" s="61">
        <v>200</v>
      </c>
      <c r="G190" s="103">
        <v>0.2</v>
      </c>
      <c r="H190" s="103">
        <v>0.1</v>
      </c>
      <c r="I190" s="103">
        <v>9.9</v>
      </c>
      <c r="J190" s="76">
        <v>41.6</v>
      </c>
      <c r="K190" s="42"/>
      <c r="L190" s="71">
        <v>15</v>
      </c>
    </row>
    <row r="191" spans="1:12" ht="15" x14ac:dyDescent="0.25">
      <c r="A191" s="23"/>
      <c r="B191" s="15"/>
      <c r="C191" s="11"/>
      <c r="D191" s="7" t="s">
        <v>32</v>
      </c>
      <c r="E191" s="100" t="s">
        <v>61</v>
      </c>
      <c r="F191" s="61">
        <v>40</v>
      </c>
      <c r="G191" s="103">
        <v>2.7</v>
      </c>
      <c r="H191" s="104">
        <v>0.5</v>
      </c>
      <c r="I191" s="103">
        <v>13.3</v>
      </c>
      <c r="J191" s="65">
        <v>68.3</v>
      </c>
      <c r="K191" s="42"/>
      <c r="L191" s="72">
        <v>4</v>
      </c>
    </row>
    <row r="192" spans="1:12" ht="15" x14ac:dyDescent="0.25">
      <c r="A192" s="23"/>
      <c r="B192" s="15"/>
      <c r="C192" s="11"/>
      <c r="D192" s="6"/>
      <c r="E192" s="97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5">SUM(G185:G193)</f>
        <v>31.25</v>
      </c>
      <c r="H194" s="19">
        <f t="shared" si="85"/>
        <v>20.71</v>
      </c>
      <c r="I194" s="19">
        <f t="shared" si="85"/>
        <v>72.12</v>
      </c>
      <c r="J194" s="19">
        <f t="shared" si="85"/>
        <v>708.5</v>
      </c>
      <c r="K194" s="25"/>
      <c r="L194" s="19">
        <f t="shared" ref="L194" si="86">SUM(L185:L193)</f>
        <v>120</v>
      </c>
    </row>
    <row r="195" spans="1:12" ht="15" x14ac:dyDescent="0.2">
      <c r="A195" s="29">
        <f>A177</f>
        <v>2</v>
      </c>
      <c r="B195" s="30">
        <f>B177</f>
        <v>5</v>
      </c>
      <c r="C195" s="107" t="s">
        <v>4</v>
      </c>
      <c r="D195" s="108"/>
      <c r="E195" s="31"/>
      <c r="F195" s="32">
        <f>F184+F194</f>
        <v>1420</v>
      </c>
      <c r="G195" s="32">
        <f t="shared" ref="G195" si="87">G184+G194</f>
        <v>57.010000000000005</v>
      </c>
      <c r="H195" s="32">
        <f t="shared" ref="H195" si="88">H184+H194</f>
        <v>49.49</v>
      </c>
      <c r="I195" s="32">
        <f t="shared" ref="I195" si="89">I184+I194</f>
        <v>196.61</v>
      </c>
      <c r="J195" s="32">
        <f t="shared" ref="J195:L195" si="90">J184+J194</f>
        <v>1524.3</v>
      </c>
      <c r="K195" s="32"/>
      <c r="L195" s="32">
        <f t="shared" si="90"/>
        <v>215</v>
      </c>
    </row>
    <row r="196" spans="1:12" x14ac:dyDescent="0.2">
      <c r="A196" s="27"/>
      <c r="B196" s="28"/>
      <c r="C196" s="109" t="s">
        <v>5</v>
      </c>
      <c r="D196" s="109"/>
      <c r="E196" s="109"/>
      <c r="F196" s="34">
        <f>(F24+F43+F62+F81+F100+F119+F138+F157+F176+F195)/(IF(F24=0,0,1)+IF(F43=0,0,1)+IF(F62=0,0,1)+IF(F81=0,0,1)+IF(F100=0,0,1)+IF(F119=0,0,1)+IF(F138=0,0,1)+IF(F157=0,0,1)+IF(F176=0,0,1)+IF(F195=0,0,1))</f>
        <v>1266.5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46.951999999999998</v>
      </c>
      <c r="H196" s="34">
        <f t="shared" si="91"/>
        <v>40.054999999999993</v>
      </c>
      <c r="I196" s="34">
        <f t="shared" si="91"/>
        <v>151.94</v>
      </c>
      <c r="J196" s="34">
        <f t="shared" si="91"/>
        <v>1409.5719999999997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211.535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2022-05-16T14:23:56Z</dcterms:created>
  <dcterms:modified xsi:type="dcterms:W3CDTF">2024-04-03T12:53:00Z</dcterms:modified>
</cp:coreProperties>
</file>